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40" activeTab="47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M4" i="20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B92" i="63"/>
  <c r="AB68"/>
  <c r="AB81"/>
  <c r="AB69" i="62"/>
  <c r="AB45"/>
  <c r="AB17"/>
  <c r="AB20"/>
  <c r="AB40" i="61"/>
  <c r="AB93"/>
  <c r="AB89"/>
  <c r="AB81"/>
  <c r="AB77"/>
  <c r="AB73"/>
  <c r="AA6" i="63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1"/>
  <c r="C4"/>
  <c r="B5"/>
  <c r="F5" s="1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F38" s="1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7"/>
  <c r="C4"/>
  <c r="B5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F30" s="1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B4" i="56"/>
  <c r="C4"/>
  <c r="B5"/>
  <c r="C5"/>
  <c r="B6"/>
  <c r="C6"/>
  <c r="B7"/>
  <c r="F7" s="1"/>
  <c r="C7"/>
  <c r="B8"/>
  <c r="C8"/>
  <c r="B9"/>
  <c r="C9"/>
  <c r="B10"/>
  <c r="C10"/>
  <c r="B1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C99" s="1"/>
  <c r="B3"/>
  <c r="B4" i="55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F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F73"/>
  <c r="U72"/>
  <c r="F72"/>
  <c r="U71"/>
  <c r="N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F81"/>
  <c r="U80"/>
  <c r="F80"/>
  <c r="U79"/>
  <c r="F79"/>
  <c r="U78"/>
  <c r="N78"/>
  <c r="F78"/>
  <c r="U77"/>
  <c r="U76"/>
  <c r="N76"/>
  <c r="F76"/>
  <c r="U75"/>
  <c r="U74"/>
  <c r="N74"/>
  <c r="F74"/>
  <c r="U73"/>
  <c r="U72"/>
  <c r="N72"/>
  <c r="F72"/>
  <c r="U71"/>
  <c r="F71"/>
  <c r="U70"/>
  <c r="N70"/>
  <c r="F70"/>
  <c r="U69"/>
  <c r="U68"/>
  <c r="N68"/>
  <c r="F68"/>
  <c r="U67"/>
  <c r="U66"/>
  <c r="N66"/>
  <c r="F66"/>
  <c r="U65"/>
  <c r="U64"/>
  <c r="N64"/>
  <c r="F64"/>
  <c r="U63"/>
  <c r="F63"/>
  <c r="U62"/>
  <c r="N62"/>
  <c r="F62"/>
  <c r="U61"/>
  <c r="U60"/>
  <c r="N60"/>
  <c r="F60"/>
  <c r="U59"/>
  <c r="U58"/>
  <c r="N58"/>
  <c r="F58"/>
  <c r="U57"/>
  <c r="U56"/>
  <c r="N56"/>
  <c r="F56"/>
  <c r="U55"/>
  <c r="F55"/>
  <c r="U54"/>
  <c r="N54"/>
  <c r="F54"/>
  <c r="U53"/>
  <c r="U52"/>
  <c r="N52"/>
  <c r="F52"/>
  <c r="U51"/>
  <c r="U50"/>
  <c r="N50"/>
  <c r="F50"/>
  <c r="U49"/>
  <c r="U48"/>
  <c r="N48"/>
  <c r="F48"/>
  <c r="U47"/>
  <c r="F47"/>
  <c r="U46"/>
  <c r="N46"/>
  <c r="F46"/>
  <c r="U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F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B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U72"/>
  <c r="F72"/>
  <c r="U71"/>
  <c r="N71"/>
  <c r="U70"/>
  <c r="F70"/>
  <c r="U69"/>
  <c r="N69"/>
  <c r="F69"/>
  <c r="U68"/>
  <c r="F68"/>
  <c r="U67"/>
  <c r="N67"/>
  <c r="U66"/>
  <c r="F66"/>
  <c r="U65"/>
  <c r="N65"/>
  <c r="U64"/>
  <c r="F64"/>
  <c r="U63"/>
  <c r="N63"/>
  <c r="U62"/>
  <c r="F62"/>
  <c r="U61"/>
  <c r="N61"/>
  <c r="F61"/>
  <c r="U60"/>
  <c r="F60"/>
  <c r="U59"/>
  <c r="N59"/>
  <c r="U58"/>
  <c r="F58"/>
  <c r="U57"/>
  <c r="N57"/>
  <c r="U56"/>
  <c r="F56"/>
  <c r="U55"/>
  <c r="N55"/>
  <c r="U54"/>
  <c r="F54"/>
  <c r="U53"/>
  <c r="N53"/>
  <c r="F53"/>
  <c r="U52"/>
  <c r="F52"/>
  <c r="U51"/>
  <c r="N51"/>
  <c r="U50"/>
  <c r="F50"/>
  <c r="U49"/>
  <c r="N49"/>
  <c r="U48"/>
  <c r="F48"/>
  <c r="U47"/>
  <c r="N47"/>
  <c r="U46"/>
  <c r="F46"/>
  <c r="U45"/>
  <c r="N45"/>
  <c r="F45"/>
  <c r="U44"/>
  <c r="F44"/>
  <c r="U43"/>
  <c r="N43"/>
  <c r="U42"/>
  <c r="F42"/>
  <c r="U41"/>
  <c r="N41"/>
  <c r="U40"/>
  <c r="F40"/>
  <c r="U39"/>
  <c r="N39"/>
  <c r="U38"/>
  <c r="F38"/>
  <c r="U37"/>
  <c r="N37"/>
  <c r="F37"/>
  <c r="U36"/>
  <c r="F36"/>
  <c r="U35"/>
  <c r="N35"/>
  <c r="U34"/>
  <c r="F34"/>
  <c r="U33"/>
  <c r="N33"/>
  <c r="U32"/>
  <c r="F32"/>
  <c r="U31"/>
  <c r="N31"/>
  <c r="U30"/>
  <c r="N30"/>
  <c r="U29"/>
  <c r="U28"/>
  <c r="N28"/>
  <c r="F28"/>
  <c r="U27"/>
  <c r="N27"/>
  <c r="U26"/>
  <c r="N26"/>
  <c r="F26"/>
  <c r="U25"/>
  <c r="U24"/>
  <c r="N24"/>
  <c r="F24"/>
  <c r="U23"/>
  <c r="U22"/>
  <c r="N22"/>
  <c r="F22"/>
  <c r="U21"/>
  <c r="F21"/>
  <c r="U20"/>
  <c r="N20"/>
  <c r="F20"/>
  <c r="U19"/>
  <c r="U18"/>
  <c r="N18"/>
  <c r="F18"/>
  <c r="U17"/>
  <c r="U16"/>
  <c r="N16"/>
  <c r="F16"/>
  <c r="U15"/>
  <c r="U14"/>
  <c r="N14"/>
  <c r="F14"/>
  <c r="U13"/>
  <c r="F13"/>
  <c r="U12"/>
  <c r="N12"/>
  <c r="F12"/>
  <c r="U11"/>
  <c r="U10"/>
  <c r="N10"/>
  <c r="F10"/>
  <c r="U9"/>
  <c r="U8"/>
  <c r="N8"/>
  <c r="F8"/>
  <c r="U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U52"/>
  <c r="F52"/>
  <c r="U51"/>
  <c r="N51"/>
  <c r="U50"/>
  <c r="N50"/>
  <c r="F50"/>
  <c r="U49"/>
  <c r="N49"/>
  <c r="F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F37"/>
  <c r="U36"/>
  <c r="F36"/>
  <c r="U35"/>
  <c r="N35"/>
  <c r="U34"/>
  <c r="N34"/>
  <c r="F34"/>
  <c r="U33"/>
  <c r="N33"/>
  <c r="U32"/>
  <c r="F32"/>
  <c r="U31"/>
  <c r="N31"/>
  <c r="F31"/>
  <c r="U30"/>
  <c r="F30"/>
  <c r="U29"/>
  <c r="F29"/>
  <c r="U28"/>
  <c r="F28"/>
  <c r="U27"/>
  <c r="N27"/>
  <c r="U26"/>
  <c r="F26"/>
  <c r="U25"/>
  <c r="U24"/>
  <c r="F24"/>
  <c r="U23"/>
  <c r="N23"/>
  <c r="U22"/>
  <c r="F22"/>
  <c r="U21"/>
  <c r="N21"/>
  <c r="U20"/>
  <c r="F20"/>
  <c r="U19"/>
  <c r="N19"/>
  <c r="F19"/>
  <c r="U18"/>
  <c r="N18"/>
  <c r="F18"/>
  <c r="U17"/>
  <c r="N17"/>
  <c r="U16"/>
  <c r="F16"/>
  <c r="U15"/>
  <c r="N15"/>
  <c r="U14"/>
  <c r="F14"/>
  <c r="U13"/>
  <c r="U12"/>
  <c r="F12"/>
  <c r="U11"/>
  <c r="N11"/>
  <c r="F11"/>
  <c r="U10"/>
  <c r="F10"/>
  <c r="U9"/>
  <c r="F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U97"/>
  <c r="N97"/>
  <c r="U96"/>
  <c r="N96"/>
  <c r="F96"/>
  <c r="U95"/>
  <c r="U94"/>
  <c r="N94"/>
  <c r="F94"/>
  <c r="U93"/>
  <c r="N93"/>
  <c r="U92"/>
  <c r="N92"/>
  <c r="F92"/>
  <c r="U91"/>
  <c r="U90"/>
  <c r="F90"/>
  <c r="U89"/>
  <c r="N89"/>
  <c r="U88"/>
  <c r="N88"/>
  <c r="F88"/>
  <c r="U87"/>
  <c r="F87"/>
  <c r="U86"/>
  <c r="F86"/>
  <c r="U85"/>
  <c r="N85"/>
  <c r="U84"/>
  <c r="N84"/>
  <c r="F84"/>
  <c r="U83"/>
  <c r="U82"/>
  <c r="F82"/>
  <c r="U81"/>
  <c r="N81"/>
  <c r="U80"/>
  <c r="N80"/>
  <c r="F80"/>
  <c r="U79"/>
  <c r="F79"/>
  <c r="U78"/>
  <c r="F78"/>
  <c r="U77"/>
  <c r="N77"/>
  <c r="U76"/>
  <c r="N76"/>
  <c r="F76"/>
  <c r="U75"/>
  <c r="U74"/>
  <c r="F74"/>
  <c r="U73"/>
  <c r="N73"/>
  <c r="U72"/>
  <c r="N72"/>
  <c r="F72"/>
  <c r="U71"/>
  <c r="F71"/>
  <c r="U70"/>
  <c r="F70"/>
  <c r="U69"/>
  <c r="N69"/>
  <c r="U68"/>
  <c r="N68"/>
  <c r="F68"/>
  <c r="U67"/>
  <c r="U66"/>
  <c r="F66"/>
  <c r="U65"/>
  <c r="N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B99" i="56" l="1"/>
  <c r="F5"/>
  <c r="C99" i="55"/>
  <c r="F98"/>
  <c r="B99" i="58"/>
  <c r="F16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V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8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O27" s="1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N26"/>
  <c r="N30"/>
  <c r="N31"/>
  <c r="N33"/>
  <c r="N42"/>
  <c r="N46"/>
  <c r="N47"/>
  <c r="N49"/>
  <c r="N58"/>
  <c r="N62"/>
  <c r="O62" s="1"/>
  <c r="N63"/>
  <c r="N66"/>
  <c r="N67"/>
  <c r="N70"/>
  <c r="N71"/>
  <c r="O71" s="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N71"/>
  <c r="N72"/>
  <c r="N75"/>
  <c r="N76"/>
  <c r="O76" s="1"/>
  <c r="N79"/>
  <c r="N80"/>
  <c r="O80" s="1"/>
  <c r="N83"/>
  <c r="N84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O86" s="1"/>
  <c r="N89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56"/>
  <c r="V4"/>
  <c r="V9"/>
  <c r="V32"/>
  <c r="O32"/>
  <c r="V47"/>
  <c r="V16"/>
  <c r="O16"/>
  <c r="V24"/>
  <c r="V87"/>
  <c r="V24" i="56"/>
  <c r="V26"/>
  <c r="V42"/>
  <c r="O51"/>
  <c r="V40" i="57"/>
  <c r="N8" i="55"/>
  <c r="F9"/>
  <c r="I99"/>
  <c r="M99"/>
  <c r="G10"/>
  <c r="N12"/>
  <c r="O12" s="1"/>
  <c r="F13"/>
  <c r="G26"/>
  <c r="N28"/>
  <c r="O28" s="1"/>
  <c r="F29"/>
  <c r="G42"/>
  <c r="N44"/>
  <c r="O44" s="1"/>
  <c r="F45"/>
  <c r="G58"/>
  <c r="N60"/>
  <c r="O60" s="1"/>
  <c r="F61"/>
  <c r="O64"/>
  <c r="O72"/>
  <c r="O80"/>
  <c r="O92"/>
  <c r="O45" i="56"/>
  <c r="O65"/>
  <c r="V3" i="55"/>
  <c r="V82"/>
  <c r="O15" i="56"/>
  <c r="V36"/>
  <c r="O47"/>
  <c r="V52"/>
  <c r="V59"/>
  <c r="O70"/>
  <c r="V94"/>
  <c r="V12" i="55"/>
  <c r="V28"/>
  <c r="V44"/>
  <c r="V60"/>
  <c r="V11" i="56"/>
  <c r="V18"/>
  <c r="V27"/>
  <c r="V32"/>
  <c r="V48"/>
  <c r="V50"/>
  <c r="B99" i="55"/>
  <c r="F3"/>
  <c r="K99"/>
  <c r="F5"/>
  <c r="G18"/>
  <c r="O19"/>
  <c r="N20"/>
  <c r="O20" s="1"/>
  <c r="F21"/>
  <c r="N36"/>
  <c r="F37"/>
  <c r="N52"/>
  <c r="O52" s="1"/>
  <c r="F53"/>
  <c r="O68"/>
  <c r="O76"/>
  <c r="O84"/>
  <c r="O5" i="56"/>
  <c r="O21"/>
  <c r="O37"/>
  <c r="O53"/>
  <c r="O61"/>
  <c r="O69"/>
  <c r="O77"/>
  <c r="O93"/>
  <c r="O70" i="55"/>
  <c r="O86"/>
  <c r="O7" i="56"/>
  <c r="O23"/>
  <c r="V28"/>
  <c r="V39"/>
  <c r="V44"/>
  <c r="V63"/>
  <c r="V82"/>
  <c r="J99" i="55"/>
  <c r="N24"/>
  <c r="O24" s="1"/>
  <c r="N40"/>
  <c r="N56"/>
  <c r="O56" s="1"/>
  <c r="O96"/>
  <c r="O56" i="56"/>
  <c r="V38" i="58"/>
  <c r="V86"/>
  <c r="V75" i="55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50"/>
  <c r="V82"/>
  <c r="V64" i="55"/>
  <c r="V68"/>
  <c r="V72"/>
  <c r="V76"/>
  <c r="V80"/>
  <c r="V84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46" i="58"/>
  <c r="V49"/>
  <c r="N3" i="56"/>
  <c r="N90" i="57"/>
  <c r="F91"/>
  <c r="K99" i="58"/>
  <c r="U99"/>
  <c r="F9"/>
  <c r="F17"/>
  <c r="V26"/>
  <c r="V42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7" i="56" l="1"/>
  <c r="O89"/>
  <c r="O93" i="58"/>
  <c r="O64" i="57"/>
  <c r="O78" i="56"/>
  <c r="O66"/>
  <c r="O62"/>
  <c r="O54"/>
  <c r="O46"/>
  <c r="O30"/>
  <c r="O26"/>
  <c r="O10"/>
  <c r="O78" i="55"/>
  <c r="O74"/>
  <c r="O66"/>
  <c r="O57" i="56"/>
  <c r="O29"/>
  <c r="O25"/>
  <c r="O72"/>
  <c r="O40"/>
  <c r="O35"/>
  <c r="O84"/>
  <c r="G98" i="55"/>
  <c r="V66"/>
  <c r="V51"/>
  <c r="O40"/>
  <c r="O36"/>
  <c r="O88"/>
  <c r="V48"/>
  <c r="O46"/>
  <c r="O30"/>
  <c r="O14"/>
  <c r="O74" i="58"/>
  <c r="O45"/>
  <c r="G86" i="57"/>
  <c r="O86" s="1"/>
  <c r="O65" i="58"/>
  <c r="O57"/>
  <c r="O25"/>
  <c r="O6"/>
  <c r="O22"/>
  <c r="G94" i="57"/>
  <c r="V94" s="1"/>
  <c r="G6"/>
  <c r="O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4" i="57" l="1"/>
  <c r="O5"/>
  <c r="V86"/>
  <c r="O4" i="56"/>
  <c r="V98" i="55"/>
  <c r="O98"/>
  <c r="O49"/>
  <c r="O77" i="57"/>
  <c r="O25"/>
  <c r="V6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11" i="58" l="1"/>
  <c r="O99" s="1"/>
  <c r="O99" i="56"/>
  <c r="T8" i="73"/>
  <c r="D8" i="26"/>
  <c r="R10" i="73"/>
  <c r="D10" i="29" s="1"/>
  <c r="Q10" i="73"/>
  <c r="D10" i="26" s="1"/>
  <c r="R9" i="73"/>
  <c r="O99" i="55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K63" i="78"/>
  <c r="G12"/>
  <c r="I40"/>
  <c r="L54"/>
  <c r="Q78"/>
  <c r="N15"/>
  <c r="O3"/>
  <c r="J81"/>
  <c r="K17"/>
  <c r="H67"/>
  <c r="B26"/>
  <c r="G49"/>
  <c r="O33"/>
  <c r="P37"/>
  <c r="N5"/>
  <c r="L75"/>
  <c r="Q55"/>
  <c r="I50"/>
  <c r="L44"/>
  <c r="P77"/>
  <c r="H9"/>
  <c r="H47"/>
  <c r="Q73"/>
  <c r="N53"/>
  <c r="P69"/>
  <c r="I59"/>
  <c r="B87"/>
  <c r="H95"/>
  <c r="J91"/>
  <c r="Q61"/>
  <c r="P13"/>
  <c r="K87"/>
  <c r="N31"/>
  <c r="L21"/>
  <c r="G58"/>
  <c r="H66"/>
  <c r="J60"/>
  <c r="Q62"/>
  <c r="B20"/>
  <c r="B66"/>
  <c r="G35"/>
  <c r="G96"/>
  <c r="L56"/>
  <c r="I41"/>
  <c r="Q80"/>
  <c r="J89"/>
  <c r="G11"/>
  <c r="K90"/>
  <c r="P85"/>
  <c r="J20"/>
  <c r="I19"/>
  <c r="H13"/>
  <c r="K59"/>
  <c r="J6"/>
  <c r="N62"/>
  <c r="O46"/>
  <c r="I65"/>
  <c r="O84"/>
  <c r="L64"/>
  <c r="B31"/>
  <c r="I51"/>
  <c r="F1"/>
  <c r="Q53"/>
  <c r="H94"/>
  <c r="N25"/>
  <c r="G97"/>
  <c r="L49"/>
  <c r="B15"/>
  <c r="B70"/>
  <c r="B57"/>
  <c r="J73"/>
  <c r="J28"/>
  <c r="J69"/>
  <c r="O70"/>
  <c r="G42"/>
  <c r="P39"/>
  <c r="K11"/>
  <c r="P87"/>
  <c r="N55"/>
  <c r="P61"/>
  <c r="P68"/>
  <c r="I4"/>
  <c r="L26"/>
  <c r="B82"/>
  <c r="J92"/>
  <c r="Q37"/>
  <c r="I93"/>
  <c r="B21"/>
  <c r="L40"/>
  <c r="K74"/>
  <c r="Q31"/>
  <c r="O7"/>
  <c r="G21"/>
  <c r="K14"/>
  <c r="I39"/>
  <c r="L28"/>
  <c r="L60"/>
  <c r="Q32"/>
  <c r="C1"/>
  <c r="N9"/>
  <c r="K79"/>
  <c r="J78"/>
  <c r="H91"/>
  <c r="P15"/>
  <c r="N12"/>
  <c r="O61"/>
  <c r="P84"/>
  <c r="O86"/>
  <c r="P71"/>
  <c r="K38"/>
  <c r="I9"/>
  <c r="B65"/>
  <c r="H76"/>
  <c r="L83"/>
  <c r="O49"/>
  <c r="P49"/>
  <c r="O79"/>
  <c r="O34"/>
  <c r="G53"/>
  <c r="G44"/>
  <c r="K39"/>
  <c r="I7"/>
  <c r="J25"/>
  <c r="P60"/>
  <c r="B71"/>
  <c r="L66"/>
  <c r="O15"/>
  <c r="H80"/>
  <c r="G4"/>
  <c r="G57"/>
  <c r="K12"/>
  <c r="L9"/>
  <c r="H22"/>
  <c r="H33"/>
  <c r="N21"/>
  <c r="I66"/>
  <c r="P73"/>
  <c r="K93"/>
  <c r="P63"/>
  <c r="Q17"/>
  <c r="J17"/>
  <c r="O35"/>
  <c r="N49"/>
  <c r="P26"/>
  <c r="Q72"/>
  <c r="B86"/>
  <c r="K26"/>
  <c r="B10"/>
  <c r="B81"/>
  <c r="N52"/>
  <c r="H53"/>
  <c r="P75"/>
  <c r="P74"/>
  <c r="O55"/>
  <c r="B78"/>
  <c r="O72"/>
  <c r="L98"/>
  <c r="B53"/>
  <c r="Q49"/>
  <c r="O59"/>
  <c r="P28"/>
  <c r="O64"/>
  <c r="H64"/>
  <c r="I30"/>
  <c r="H55"/>
  <c r="B75"/>
  <c r="K4"/>
  <c r="N75"/>
  <c r="N8"/>
  <c r="P30"/>
  <c r="N14"/>
  <c r="P40"/>
  <c r="J75"/>
  <c r="L59"/>
  <c r="I14"/>
  <c r="K28"/>
  <c r="N43"/>
  <c r="K7"/>
  <c r="H51"/>
  <c r="G40"/>
  <c r="L61"/>
  <c r="B18"/>
  <c r="J83"/>
  <c r="B92"/>
  <c r="I13"/>
  <c r="J11"/>
  <c r="L81"/>
  <c r="I42"/>
  <c r="G92"/>
  <c r="H74"/>
  <c r="Q52"/>
  <c r="N30"/>
  <c r="K64"/>
  <c r="P22"/>
  <c r="J18"/>
  <c r="G32"/>
  <c r="H19"/>
  <c r="J90"/>
  <c r="B22"/>
  <c r="Q6"/>
  <c r="P11"/>
  <c r="B83"/>
  <c r="J15"/>
  <c r="G71"/>
  <c r="K37"/>
  <c r="G64"/>
  <c r="B17"/>
  <c r="I96"/>
  <c r="I11"/>
  <c r="O60"/>
  <c r="B73"/>
  <c r="Q85"/>
  <c r="I15"/>
  <c r="B76"/>
  <c r="K96"/>
  <c r="N78"/>
  <c r="L32"/>
  <c r="L38"/>
  <c r="I70"/>
  <c r="Q79"/>
  <c r="N51"/>
  <c r="N91"/>
  <c r="L27"/>
  <c r="G69"/>
  <c r="H86"/>
  <c r="G72"/>
  <c r="I79"/>
  <c r="B84"/>
  <c r="J58"/>
  <c r="G59"/>
  <c r="Q47"/>
  <c r="K36"/>
  <c r="H87"/>
  <c r="P31"/>
  <c r="I60"/>
  <c r="H84"/>
  <c r="Q40"/>
  <c r="L69"/>
  <c r="I94"/>
  <c r="O25"/>
  <c r="L53"/>
  <c r="O31"/>
  <c r="O80"/>
  <c r="G74"/>
  <c r="Q38"/>
  <c r="B2"/>
  <c r="P78"/>
  <c r="H28"/>
  <c r="B67"/>
  <c r="L82"/>
  <c r="Q19"/>
  <c r="N95"/>
  <c r="O68"/>
  <c r="B5"/>
  <c r="Q67"/>
  <c r="Q65"/>
  <c r="H60"/>
  <c r="B88"/>
  <c r="L20"/>
  <c r="G85"/>
  <c r="P90"/>
  <c r="I43"/>
  <c r="J40"/>
  <c r="J44"/>
  <c r="O62"/>
  <c r="K19"/>
  <c r="O67"/>
  <c r="P35"/>
  <c r="P45"/>
  <c r="H11"/>
  <c r="K81"/>
  <c r="K61"/>
  <c r="P24"/>
  <c r="J95"/>
  <c r="N20"/>
  <c r="B45"/>
  <c r="N73"/>
  <c r="J26"/>
  <c r="Q44"/>
  <c r="I90"/>
  <c r="Q24"/>
  <c r="J48"/>
  <c r="J19"/>
  <c r="B62"/>
  <c r="K52"/>
  <c r="I28"/>
  <c r="P18"/>
  <c r="I67"/>
  <c r="B34"/>
  <c r="O29"/>
  <c r="P70"/>
  <c r="N65"/>
  <c r="G26"/>
  <c r="Q16"/>
  <c r="O42"/>
  <c r="J35"/>
  <c r="K29"/>
  <c r="L15"/>
  <c r="L93"/>
  <c r="I84"/>
  <c r="J55"/>
  <c r="O16"/>
  <c r="G18"/>
  <c r="P53"/>
  <c r="I58"/>
  <c r="J12"/>
  <c r="G25"/>
  <c r="J96"/>
  <c r="Q69"/>
  <c r="O57"/>
  <c r="P89"/>
  <c r="L88"/>
  <c r="L37"/>
  <c r="K31"/>
  <c r="O40"/>
  <c r="I46"/>
  <c r="Q86"/>
  <c r="Q18"/>
  <c r="Q93"/>
  <c r="G27"/>
  <c r="L48"/>
  <c r="N83"/>
  <c r="G22"/>
  <c r="H27"/>
  <c r="J65"/>
  <c r="L17"/>
  <c r="B64"/>
  <c r="N50"/>
  <c r="P94"/>
  <c r="B35"/>
  <c r="Q46"/>
  <c r="L77"/>
  <c r="G45"/>
  <c r="O48"/>
  <c r="I6"/>
  <c r="L34"/>
  <c r="I82"/>
  <c r="J52"/>
  <c r="L67"/>
  <c r="H88"/>
  <c r="L91"/>
  <c r="K73"/>
  <c r="N28"/>
  <c r="G46"/>
  <c r="B24"/>
  <c r="G8"/>
  <c r="O50"/>
  <c r="H23"/>
  <c r="N18"/>
  <c r="O54"/>
  <c r="J77"/>
  <c r="H97"/>
  <c r="O43"/>
  <c r="B54"/>
  <c r="H90"/>
  <c r="B61"/>
  <c r="O88"/>
  <c r="H32"/>
  <c r="P51"/>
  <c r="P95"/>
  <c r="J74"/>
  <c r="J14"/>
  <c r="O53"/>
  <c r="N33"/>
  <c r="O95"/>
  <c r="P62"/>
  <c r="J87"/>
  <c r="I36"/>
  <c r="J22"/>
  <c r="G79"/>
  <c r="J93"/>
  <c r="J32"/>
  <c r="O21"/>
  <c r="J70"/>
  <c r="P25"/>
  <c r="J88"/>
  <c r="L79"/>
  <c r="H52"/>
  <c r="G84"/>
  <c r="P98"/>
  <c r="I77"/>
  <c r="O77"/>
  <c r="Q9"/>
  <c r="L25"/>
  <c r="O89"/>
  <c r="N59"/>
  <c r="Q41"/>
  <c r="L5"/>
  <c r="I45"/>
  <c r="G73"/>
  <c r="Q14"/>
  <c r="G5"/>
  <c r="L72"/>
  <c r="K62"/>
  <c r="Q83"/>
  <c r="L74"/>
  <c r="O63"/>
  <c r="H6"/>
  <c r="Q88"/>
  <c r="J82"/>
  <c r="Q60"/>
  <c r="L97"/>
  <c r="I31"/>
  <c r="K15"/>
  <c r="Q58"/>
  <c r="P57"/>
  <c r="P97"/>
  <c r="B11"/>
  <c r="Q70"/>
  <c r="N10"/>
  <c r="P46"/>
  <c r="K40"/>
  <c r="K85"/>
  <c r="H3"/>
  <c r="H37"/>
  <c r="O76"/>
  <c r="B50"/>
  <c r="G34"/>
  <c r="G56"/>
  <c r="O27"/>
  <c r="N36"/>
  <c r="Q54"/>
  <c r="L7"/>
  <c r="Q92"/>
  <c r="G98"/>
  <c r="I88"/>
  <c r="O56"/>
  <c r="I61"/>
  <c r="H10"/>
  <c r="N92"/>
  <c r="O41"/>
  <c r="D1"/>
  <c r="L90"/>
  <c r="I3"/>
  <c r="O23"/>
  <c r="H68"/>
  <c r="O58"/>
  <c r="I22"/>
  <c r="L39"/>
  <c r="P48"/>
  <c r="L47"/>
  <c r="Q11"/>
  <c r="G82"/>
  <c r="G3"/>
  <c r="G68"/>
  <c r="L18"/>
  <c r="J53"/>
  <c r="O13"/>
  <c r="J33"/>
  <c r="H48"/>
  <c r="B58"/>
  <c r="O36"/>
  <c r="P36"/>
  <c r="P59"/>
  <c r="L65"/>
  <c r="O69"/>
  <c r="K92"/>
  <c r="P38"/>
  <c r="G29"/>
  <c r="J27"/>
  <c r="L84"/>
  <c r="O26"/>
  <c r="P58"/>
  <c r="J79"/>
  <c r="N74"/>
  <c r="N84"/>
  <c r="K23"/>
  <c r="I62"/>
  <c r="P17"/>
  <c r="I86"/>
  <c r="P43"/>
  <c r="O85"/>
  <c r="K88"/>
  <c r="Q33"/>
  <c r="O37"/>
  <c r="H49"/>
  <c r="K72"/>
  <c r="B40"/>
  <c r="K75"/>
  <c r="I21"/>
  <c r="N39"/>
  <c r="H21"/>
  <c r="K54"/>
  <c r="Q13"/>
  <c r="J41"/>
  <c r="P93"/>
  <c r="K65"/>
  <c r="O24"/>
  <c r="K82"/>
  <c r="J7"/>
  <c r="H69"/>
  <c r="L80"/>
  <c r="I5"/>
  <c r="P33"/>
  <c r="N72"/>
  <c r="G51"/>
  <c r="Q71"/>
  <c r="H16"/>
  <c r="B23"/>
  <c r="N41"/>
  <c r="O73"/>
  <c r="P92"/>
  <c r="G67"/>
  <c r="G33"/>
  <c r="N82"/>
  <c r="J36"/>
  <c r="Q21"/>
  <c r="H41"/>
  <c r="B79"/>
  <c r="N81"/>
  <c r="G60"/>
  <c r="I69"/>
  <c r="O71"/>
  <c r="O30"/>
  <c r="G9"/>
  <c r="J64"/>
  <c r="J63"/>
  <c r="I56"/>
  <c r="L16"/>
  <c r="K43"/>
  <c r="B59"/>
  <c r="H82"/>
  <c r="B68"/>
  <c r="K25"/>
  <c r="H25"/>
  <c r="P79"/>
  <c r="L89"/>
  <c r="G38"/>
  <c r="O9"/>
  <c r="N54"/>
  <c r="K94"/>
  <c r="G94"/>
  <c r="Q56"/>
  <c r="Q97"/>
  <c r="B16"/>
  <c r="J56"/>
  <c r="B69"/>
  <c r="B52"/>
  <c r="H12"/>
  <c r="P64"/>
  <c r="O10"/>
  <c r="B32"/>
  <c r="H63"/>
  <c r="K89"/>
  <c r="B56"/>
  <c r="B36"/>
  <c r="B28"/>
  <c r="L73"/>
  <c r="K57"/>
  <c r="G20"/>
  <c r="O17"/>
  <c r="H29"/>
  <c r="H44"/>
  <c r="Q22"/>
  <c r="I16"/>
  <c r="P80"/>
  <c r="N37"/>
  <c r="Q34"/>
  <c r="Q12"/>
  <c r="N93"/>
  <c r="P42"/>
  <c r="J29"/>
  <c r="Q57"/>
  <c r="G62"/>
  <c r="H43"/>
  <c r="I18"/>
  <c r="N86"/>
  <c r="J94"/>
  <c r="I49"/>
  <c r="K58"/>
  <c r="K91"/>
  <c r="Q23"/>
  <c r="K80"/>
  <c r="K68"/>
  <c r="I98"/>
  <c r="H50"/>
  <c r="O32"/>
  <c r="J86"/>
  <c r="P14"/>
  <c r="L31"/>
  <c r="N27"/>
  <c r="O47"/>
  <c r="H30"/>
  <c r="G28"/>
  <c r="P88"/>
  <c r="P72"/>
  <c r="G23"/>
  <c r="J42"/>
  <c r="B33"/>
  <c r="G86"/>
  <c r="K84"/>
  <c r="Q3"/>
  <c r="G10"/>
  <c r="L46"/>
  <c r="Q89"/>
  <c r="G52"/>
  <c r="H34"/>
  <c r="L87"/>
  <c r="Q10"/>
  <c r="G95"/>
  <c r="J10"/>
  <c r="P91"/>
  <c r="B55"/>
  <c r="I85"/>
  <c r="O65"/>
  <c r="O98"/>
  <c r="G70"/>
  <c r="L76"/>
  <c r="I24"/>
  <c r="O78"/>
  <c r="B95"/>
  <c r="Q75"/>
  <c r="J57"/>
  <c r="O19"/>
  <c r="Q96"/>
  <c r="Q29"/>
  <c r="N79"/>
  <c r="Q8"/>
  <c r="P65"/>
  <c r="L29"/>
  <c r="N42"/>
  <c r="H62"/>
  <c r="N13"/>
  <c r="K20"/>
  <c r="O66"/>
  <c r="J85"/>
  <c r="H92"/>
  <c r="O22"/>
  <c r="G24"/>
  <c r="P44"/>
  <c r="K77"/>
  <c r="I89"/>
  <c r="L86"/>
  <c r="H26"/>
  <c r="P67"/>
  <c r="N58"/>
  <c r="N40"/>
  <c r="H46"/>
  <c r="B39"/>
  <c r="B46"/>
  <c r="O81"/>
  <c r="N87"/>
  <c r="H38"/>
  <c r="L10"/>
  <c r="L33"/>
  <c r="N60"/>
  <c r="I81"/>
  <c r="B44"/>
  <c r="K6"/>
  <c r="N22"/>
  <c r="L85"/>
  <c r="H5"/>
  <c r="G47"/>
  <c r="H70"/>
  <c r="B37"/>
  <c r="I44"/>
  <c r="G61"/>
  <c r="Q76"/>
  <c r="B77"/>
  <c r="G16"/>
  <c r="H39"/>
  <c r="B25"/>
  <c r="G63"/>
  <c r="J43"/>
  <c r="P6"/>
  <c r="L57"/>
  <c r="G41"/>
  <c r="P34"/>
  <c r="L43"/>
  <c r="K95"/>
  <c r="H56"/>
  <c r="H14"/>
  <c r="Q90"/>
  <c r="G89"/>
  <c r="B43"/>
  <c r="G19"/>
  <c r="P76"/>
  <c r="P19"/>
  <c r="P66"/>
  <c r="I32"/>
  <c r="L24"/>
  <c r="Q5"/>
  <c r="B49"/>
  <c r="J76"/>
  <c r="P5"/>
  <c r="Q43"/>
  <c r="P50"/>
  <c r="L51"/>
  <c r="K60"/>
  <c r="N66"/>
  <c r="J62"/>
  <c r="H58"/>
  <c r="Q98"/>
  <c r="K48"/>
  <c r="K9"/>
  <c r="I37"/>
  <c r="I57"/>
  <c r="G7"/>
  <c r="K67"/>
  <c r="N76"/>
  <c r="O90"/>
  <c r="K78"/>
  <c r="N69"/>
  <c r="N7"/>
  <c r="L19"/>
  <c r="H61"/>
  <c r="O92"/>
  <c r="J5"/>
  <c r="P9"/>
  <c r="I54"/>
  <c r="H71"/>
  <c r="N11"/>
  <c r="O52"/>
  <c r="L42"/>
  <c r="K76"/>
  <c r="Q50"/>
  <c r="G14"/>
  <c r="J21"/>
  <c r="K33"/>
  <c r="O83"/>
  <c r="H78"/>
  <c r="B4"/>
  <c r="J39"/>
  <c r="G75"/>
  <c r="K35"/>
  <c r="O4"/>
  <c r="L23"/>
  <c r="B74"/>
  <c r="N23"/>
  <c r="Q42"/>
  <c r="N80"/>
  <c r="O45"/>
  <c r="O44"/>
  <c r="B38"/>
  <c r="O38"/>
  <c r="Q30"/>
  <c r="B72"/>
  <c r="K13"/>
  <c r="N96"/>
  <c r="I68"/>
  <c r="G37"/>
  <c r="J37"/>
  <c r="I20"/>
  <c r="B14"/>
  <c r="I48"/>
  <c r="I73"/>
  <c r="Q7"/>
  <c r="B94"/>
  <c r="L63"/>
  <c r="I55"/>
  <c r="I83"/>
  <c r="B19"/>
  <c r="O51"/>
  <c r="I17"/>
  <c r="I71"/>
  <c r="L13"/>
  <c r="N45"/>
  <c r="J45"/>
  <c r="B7"/>
  <c r="H36"/>
  <c r="H7"/>
  <c r="G13"/>
  <c r="N19"/>
  <c r="Q48"/>
  <c r="Q59"/>
  <c r="N6"/>
  <c r="Q66"/>
  <c r="G17"/>
  <c r="Q87"/>
  <c r="H40"/>
  <c r="O14"/>
  <c r="K45"/>
  <c r="N29"/>
  <c r="J4"/>
  <c r="K46"/>
  <c r="I78"/>
  <c r="K51"/>
  <c r="L94"/>
  <c r="L6"/>
  <c r="J98"/>
  <c r="J51"/>
  <c r="L12"/>
  <c r="G90"/>
  <c r="P83"/>
  <c r="O87"/>
  <c r="Q68"/>
  <c r="P96"/>
  <c r="H54"/>
  <c r="N90"/>
  <c r="N70"/>
  <c r="P41"/>
  <c r="K27"/>
  <c r="B63"/>
  <c r="H57"/>
  <c r="P12"/>
  <c r="I91"/>
  <c r="H77"/>
  <c r="B13"/>
  <c r="K3"/>
  <c r="I33"/>
  <c r="N34"/>
  <c r="H72"/>
  <c r="G87"/>
  <c r="G43"/>
  <c r="K53"/>
  <c r="N56"/>
  <c r="K24"/>
  <c r="N57"/>
  <c r="B60"/>
  <c r="L71"/>
  <c r="P27"/>
  <c r="L52"/>
  <c r="O6"/>
  <c r="L30"/>
  <c r="O93"/>
  <c r="K70"/>
  <c r="Q26"/>
  <c r="I64"/>
  <c r="I25"/>
  <c r="I92"/>
  <c r="N71"/>
  <c r="O94"/>
  <c r="J24"/>
  <c r="P23"/>
  <c r="P20"/>
  <c r="Q51"/>
  <c r="I27"/>
  <c r="H59"/>
  <c r="G65"/>
  <c r="B98"/>
  <c r="H35"/>
  <c r="G15"/>
  <c r="B51"/>
  <c r="H89"/>
  <c r="J97"/>
  <c r="Q36"/>
  <c r="P8"/>
  <c r="H65"/>
  <c r="O74"/>
  <c r="K32"/>
  <c r="Q25"/>
  <c r="N4"/>
  <c r="Q27"/>
  <c r="H73"/>
  <c r="P3"/>
  <c r="Q95"/>
  <c r="G2"/>
  <c r="I75"/>
  <c r="O91"/>
  <c r="G80"/>
  <c r="L50"/>
  <c r="I80"/>
  <c r="J31"/>
  <c r="H98"/>
  <c r="J23"/>
  <c r="K71"/>
  <c r="B80"/>
  <c r="K44"/>
  <c r="H18"/>
  <c r="O96"/>
  <c r="P82"/>
  <c r="J38"/>
  <c r="B97"/>
  <c r="G93"/>
  <c r="G54"/>
  <c r="Q81"/>
  <c r="B12"/>
  <c r="B9"/>
  <c r="Q84"/>
  <c r="Q45"/>
  <c r="K22"/>
  <c r="N24"/>
  <c r="N17"/>
  <c r="L4"/>
  <c r="Q94"/>
  <c r="N61"/>
  <c r="I23"/>
  <c r="N85"/>
  <c r="B27"/>
  <c r="H79"/>
  <c r="K8"/>
  <c r="L55"/>
  <c r="K18"/>
  <c r="L58"/>
  <c r="N77"/>
  <c r="L78"/>
  <c r="J61"/>
  <c r="B91"/>
  <c r="B42"/>
  <c r="Q63"/>
  <c r="B48"/>
  <c r="H75"/>
  <c r="H81"/>
  <c r="H17"/>
  <c r="J8"/>
  <c r="G77"/>
  <c r="Q28"/>
  <c r="I47"/>
  <c r="I38"/>
  <c r="G76"/>
  <c r="I35"/>
  <c r="B90"/>
  <c r="N67"/>
  <c r="O75"/>
  <c r="O28"/>
  <c r="O18"/>
  <c r="J9"/>
  <c r="H83"/>
  <c r="K97"/>
  <c r="L8"/>
  <c r="G31"/>
  <c r="L36"/>
  <c r="P7"/>
  <c r="O82"/>
  <c r="P29"/>
  <c r="O8"/>
  <c r="L95"/>
  <c r="I29"/>
  <c r="J84"/>
  <c r="I10"/>
  <c r="B41"/>
  <c r="O97"/>
  <c r="H45"/>
  <c r="Q82"/>
  <c r="L92"/>
  <c r="E1"/>
  <c r="H24"/>
  <c r="H85"/>
  <c r="Q74"/>
  <c r="N98"/>
  <c r="H93"/>
  <c r="L70"/>
  <c r="B96"/>
  <c r="Q35"/>
  <c r="B8"/>
  <c r="P54"/>
  <c r="I53"/>
  <c r="G50"/>
  <c r="P86"/>
  <c r="G78"/>
  <c r="G55"/>
  <c r="Q15"/>
  <c r="G48"/>
  <c r="Q77"/>
  <c r="Q20"/>
  <c r="N94"/>
  <c r="L96"/>
  <c r="J47"/>
  <c r="I26"/>
  <c r="K47"/>
  <c r="J16"/>
  <c r="K42"/>
  <c r="N16"/>
  <c r="K41"/>
  <c r="N46"/>
  <c r="H20"/>
  <c r="P32"/>
  <c r="O39"/>
  <c r="N89"/>
  <c r="K55"/>
  <c r="N35"/>
  <c r="P56"/>
  <c r="G83"/>
  <c r="K56"/>
  <c r="K30"/>
  <c r="O11"/>
  <c r="B29"/>
  <c r="I12"/>
  <c r="Q64"/>
  <c r="J50"/>
  <c r="Q4"/>
  <c r="L14"/>
  <c r="O12"/>
  <c r="G66"/>
  <c r="L62"/>
  <c r="N88"/>
  <c r="J13"/>
  <c r="H2"/>
  <c r="H8"/>
  <c r="N63"/>
  <c r="B6"/>
  <c r="K49"/>
  <c r="J71"/>
  <c r="G6"/>
  <c r="J80"/>
  <c r="K34"/>
  <c r="I87"/>
  <c r="I34"/>
  <c r="P21"/>
  <c r="J49"/>
  <c r="J72"/>
  <c r="G91"/>
  <c r="P81"/>
  <c r="L68"/>
  <c r="N38"/>
  <c r="I8"/>
  <c r="K5"/>
  <c r="K10"/>
  <c r="P10"/>
  <c r="G30"/>
  <c r="B3"/>
  <c r="H42"/>
  <c r="G88"/>
  <c r="G36"/>
  <c r="B47"/>
  <c r="I52"/>
  <c r="N64"/>
  <c r="P47"/>
  <c r="J67"/>
  <c r="K66"/>
  <c r="J46"/>
  <c r="G81"/>
  <c r="J66"/>
  <c r="H4"/>
  <c r="H15"/>
  <c r="L3"/>
  <c r="K69"/>
  <c r="K16"/>
  <c r="N47"/>
  <c r="J59"/>
  <c r="J34"/>
  <c r="K83"/>
  <c r="O5"/>
  <c r="N68"/>
  <c r="L41"/>
  <c r="I95"/>
  <c r="I72"/>
  <c r="N3"/>
  <c r="K50"/>
  <c r="O20"/>
  <c r="K98"/>
  <c r="B89"/>
  <c r="I63"/>
  <c r="N44"/>
  <c r="B93"/>
  <c r="I76"/>
  <c r="K21"/>
  <c r="G39"/>
  <c r="K86"/>
  <c r="J3"/>
  <c r="J30"/>
  <c r="J54"/>
  <c r="I74"/>
  <c r="Q91"/>
  <c r="P4"/>
  <c r="N97"/>
  <c r="H96"/>
  <c r="L35"/>
  <c r="N26"/>
  <c r="H31"/>
  <c r="B85"/>
  <c r="B30"/>
  <c r="P52"/>
  <c r="L45"/>
  <c r="N48"/>
  <c r="P16"/>
  <c r="L22"/>
  <c r="J68"/>
  <c r="L11"/>
  <c r="N32"/>
  <c r="Q39"/>
  <c r="I97"/>
  <c r="P55"/>
  <c r="R4" l="1"/>
  <c r="M53"/>
  <c r="M76"/>
  <c r="M87"/>
  <c r="R35"/>
  <c r="C97"/>
  <c r="D97"/>
  <c r="E97"/>
  <c r="F97"/>
  <c r="E8"/>
  <c r="D8"/>
  <c r="F8"/>
  <c r="C8"/>
  <c r="D93"/>
  <c r="C93"/>
  <c r="F93"/>
  <c r="E93"/>
  <c r="M97"/>
  <c r="C96"/>
  <c r="F96"/>
  <c r="D96"/>
  <c r="E96"/>
  <c r="R44"/>
  <c r="R89"/>
  <c r="R98"/>
  <c r="M63"/>
  <c r="R32"/>
  <c r="C51"/>
  <c r="F51"/>
  <c r="D51"/>
  <c r="E51"/>
  <c r="C89"/>
  <c r="F89"/>
  <c r="E89"/>
  <c r="D89"/>
  <c r="M69"/>
  <c r="R6"/>
  <c r="D5"/>
  <c r="F5"/>
  <c r="E5"/>
  <c r="C5"/>
  <c r="R81"/>
  <c r="E79"/>
  <c r="C79"/>
  <c r="D79"/>
  <c r="F79"/>
  <c r="R95"/>
  <c r="R19"/>
  <c r="F67"/>
  <c r="C67"/>
  <c r="D67"/>
  <c r="E67"/>
  <c r="R82"/>
  <c r="C7"/>
  <c r="E7"/>
  <c r="F7"/>
  <c r="D7"/>
  <c r="F98"/>
  <c r="C98"/>
  <c r="D98"/>
  <c r="E98"/>
  <c r="R45"/>
  <c r="R46"/>
  <c r="R41"/>
  <c r="M71"/>
  <c r="F23"/>
  <c r="D23"/>
  <c r="C23"/>
  <c r="E23"/>
  <c r="M17"/>
  <c r="E19"/>
  <c r="F19"/>
  <c r="D19"/>
  <c r="C19"/>
  <c r="M83"/>
  <c r="M94"/>
  <c r="R72"/>
  <c r="M55"/>
  <c r="M5"/>
  <c r="D94"/>
  <c r="C94"/>
  <c r="F94"/>
  <c r="E94"/>
  <c r="M60"/>
  <c r="M73"/>
  <c r="M27"/>
  <c r="M48"/>
  <c r="D14"/>
  <c r="F14"/>
  <c r="E14"/>
  <c r="C14"/>
  <c r="M20"/>
  <c r="C41"/>
  <c r="E41"/>
  <c r="F41"/>
  <c r="D41"/>
  <c r="M68"/>
  <c r="R16"/>
  <c r="F84"/>
  <c r="D84"/>
  <c r="C84"/>
  <c r="E84"/>
  <c r="R96"/>
  <c r="M79"/>
  <c r="D72"/>
  <c r="F72"/>
  <c r="E72"/>
  <c r="C72"/>
  <c r="M10"/>
  <c r="R39"/>
  <c r="M21"/>
  <c r="C38"/>
  <c r="F38"/>
  <c r="D38"/>
  <c r="E38"/>
  <c r="R91"/>
  <c r="C40"/>
  <c r="F40"/>
  <c r="E40"/>
  <c r="D40"/>
  <c r="R51"/>
  <c r="N99"/>
  <c r="R3"/>
  <c r="R80"/>
  <c r="D6"/>
  <c r="F6"/>
  <c r="C6"/>
  <c r="E6"/>
  <c r="M70"/>
  <c r="R23"/>
  <c r="M29"/>
  <c r="D74"/>
  <c r="C74"/>
  <c r="F74"/>
  <c r="E74"/>
  <c r="R78"/>
  <c r="F76"/>
  <c r="D76"/>
  <c r="E76"/>
  <c r="C76"/>
  <c r="M86"/>
  <c r="M15"/>
  <c r="M72"/>
  <c r="M62"/>
  <c r="E80"/>
  <c r="D80"/>
  <c r="F80"/>
  <c r="C80"/>
  <c r="E73"/>
  <c r="D73"/>
  <c r="C73"/>
  <c r="F73"/>
  <c r="D4"/>
  <c r="E4"/>
  <c r="C4"/>
  <c r="F4"/>
  <c r="R71"/>
  <c r="R84"/>
  <c r="M11"/>
  <c r="R74"/>
  <c r="M96"/>
  <c r="R63"/>
  <c r="C17"/>
  <c r="D17"/>
  <c r="F17"/>
  <c r="E17"/>
  <c r="M92"/>
  <c r="M95"/>
  <c r="R48"/>
  <c r="M25"/>
  <c r="F83"/>
  <c r="E83"/>
  <c r="D83"/>
  <c r="C83"/>
  <c r="R11"/>
  <c r="M26"/>
  <c r="C22"/>
  <c r="F22"/>
  <c r="D22"/>
  <c r="E22"/>
  <c r="M54"/>
  <c r="M64"/>
  <c r="C58"/>
  <c r="D58"/>
  <c r="F58"/>
  <c r="E58"/>
  <c r="R7"/>
  <c r="R30"/>
  <c r="R69"/>
  <c r="R76"/>
  <c r="R68"/>
  <c r="M42"/>
  <c r="G99"/>
  <c r="M57"/>
  <c r="M13"/>
  <c r="M37"/>
  <c r="E92"/>
  <c r="C92"/>
  <c r="D92"/>
  <c r="F92"/>
  <c r="D18"/>
  <c r="F18"/>
  <c r="C18"/>
  <c r="E18"/>
  <c r="M22"/>
  <c r="R66"/>
  <c r="I99"/>
  <c r="M3"/>
  <c r="R43"/>
  <c r="R94"/>
  <c r="M14"/>
  <c r="R92"/>
  <c r="M61"/>
  <c r="D49"/>
  <c r="C49"/>
  <c r="E49"/>
  <c r="F49"/>
  <c r="R14"/>
  <c r="M88"/>
  <c r="R8"/>
  <c r="M32"/>
  <c r="R75"/>
  <c r="D75"/>
  <c r="C75"/>
  <c r="F75"/>
  <c r="E75"/>
  <c r="R36"/>
  <c r="M30"/>
  <c r="D43"/>
  <c r="E43"/>
  <c r="F43"/>
  <c r="C43"/>
  <c r="C30"/>
  <c r="F30"/>
  <c r="D30"/>
  <c r="E30"/>
  <c r="F60"/>
  <c r="D60"/>
  <c r="C60"/>
  <c r="E60"/>
  <c r="F50"/>
  <c r="C50"/>
  <c r="D50"/>
  <c r="E50"/>
  <c r="R88"/>
  <c r="R57"/>
  <c r="E53"/>
  <c r="D53"/>
  <c r="C53"/>
  <c r="F53"/>
  <c r="H99"/>
  <c r="R67"/>
  <c r="M80"/>
  <c r="F78"/>
  <c r="D78"/>
  <c r="C78"/>
  <c r="E78"/>
  <c r="R10"/>
  <c r="D90"/>
  <c r="F90"/>
  <c r="E90"/>
  <c r="C90"/>
  <c r="E11"/>
  <c r="F11"/>
  <c r="C11"/>
  <c r="D11"/>
  <c r="C85"/>
  <c r="F85"/>
  <c r="E85"/>
  <c r="D85"/>
  <c r="C25"/>
  <c r="D25"/>
  <c r="E25"/>
  <c r="F25"/>
  <c r="R56"/>
  <c r="R52"/>
  <c r="M35"/>
  <c r="E81"/>
  <c r="F81"/>
  <c r="D81"/>
  <c r="C81"/>
  <c r="C10"/>
  <c r="E10"/>
  <c r="F10"/>
  <c r="D10"/>
  <c r="F77"/>
  <c r="C77"/>
  <c r="D77"/>
  <c r="E77"/>
  <c r="M31"/>
  <c r="E86"/>
  <c r="D86"/>
  <c r="F86"/>
  <c r="C86"/>
  <c r="M44"/>
  <c r="R47"/>
  <c r="D37"/>
  <c r="F37"/>
  <c r="E37"/>
  <c r="C37"/>
  <c r="R49"/>
  <c r="M38"/>
  <c r="R22"/>
  <c r="M47"/>
  <c r="D44"/>
  <c r="C44"/>
  <c r="F44"/>
  <c r="E44"/>
  <c r="M66"/>
  <c r="M81"/>
  <c r="R21"/>
  <c r="R60"/>
  <c r="M45"/>
  <c r="R26"/>
  <c r="R87"/>
  <c r="R34"/>
  <c r="R59"/>
  <c r="D46"/>
  <c r="E46"/>
  <c r="C46"/>
  <c r="F46"/>
  <c r="D39"/>
  <c r="E39"/>
  <c r="C39"/>
  <c r="F39"/>
  <c r="M33"/>
  <c r="R40"/>
  <c r="C71"/>
  <c r="E71"/>
  <c r="F71"/>
  <c r="D71"/>
  <c r="M77"/>
  <c r="R58"/>
  <c r="K99"/>
  <c r="M7"/>
  <c r="M89"/>
  <c r="L99"/>
  <c r="E13"/>
  <c r="C13"/>
  <c r="F13"/>
  <c r="D13"/>
  <c r="E65"/>
  <c r="D65"/>
  <c r="C65"/>
  <c r="F65"/>
  <c r="M36"/>
  <c r="R13"/>
  <c r="M9"/>
  <c r="M91"/>
  <c r="R42"/>
  <c r="F48"/>
  <c r="E48"/>
  <c r="D48"/>
  <c r="C48"/>
  <c r="R33"/>
  <c r="R79"/>
  <c r="R12"/>
  <c r="M75"/>
  <c r="E42"/>
  <c r="F42"/>
  <c r="D42"/>
  <c r="C42"/>
  <c r="R9"/>
  <c r="D61"/>
  <c r="E61"/>
  <c r="F61"/>
  <c r="C61"/>
  <c r="D95"/>
  <c r="F95"/>
  <c r="C95"/>
  <c r="E95"/>
  <c r="F63"/>
  <c r="E63"/>
  <c r="D63"/>
  <c r="C63"/>
  <c r="C54"/>
  <c r="E54"/>
  <c r="F54"/>
  <c r="D54"/>
  <c r="M24"/>
  <c r="E91"/>
  <c r="C91"/>
  <c r="D91"/>
  <c r="F91"/>
  <c r="R97"/>
  <c r="M39"/>
  <c r="R18"/>
  <c r="M85"/>
  <c r="E55"/>
  <c r="F55"/>
  <c r="D55"/>
  <c r="C55"/>
  <c r="D24"/>
  <c r="F24"/>
  <c r="C24"/>
  <c r="E24"/>
  <c r="D21"/>
  <c r="E21"/>
  <c r="C21"/>
  <c r="F21"/>
  <c r="M93"/>
  <c r="R28"/>
  <c r="R70"/>
  <c r="R77"/>
  <c r="E82"/>
  <c r="F82"/>
  <c r="C82"/>
  <c r="D82"/>
  <c r="R90"/>
  <c r="M4"/>
  <c r="M82"/>
  <c r="Q99"/>
  <c r="R64"/>
  <c r="R55"/>
  <c r="M6"/>
  <c r="F33"/>
  <c r="E33"/>
  <c r="D33"/>
  <c r="C33"/>
  <c r="M52"/>
  <c r="E35"/>
  <c r="F35"/>
  <c r="C35"/>
  <c r="D35"/>
  <c r="C47"/>
  <c r="F47"/>
  <c r="D47"/>
  <c r="E47"/>
  <c r="R50"/>
  <c r="C64"/>
  <c r="D64"/>
  <c r="F64"/>
  <c r="E64"/>
  <c r="C57"/>
  <c r="E57"/>
  <c r="F57"/>
  <c r="D57"/>
  <c r="R27"/>
  <c r="D70"/>
  <c r="F70"/>
  <c r="E70"/>
  <c r="C70"/>
  <c r="E15"/>
  <c r="C15"/>
  <c r="F15"/>
  <c r="D15"/>
  <c r="M12"/>
  <c r="R83"/>
  <c r="R25"/>
  <c r="M98"/>
  <c r="P99"/>
  <c r="C27"/>
  <c r="D27"/>
  <c r="E27"/>
  <c r="F27"/>
  <c r="M51"/>
  <c r="D31"/>
  <c r="E31"/>
  <c r="C31"/>
  <c r="F31"/>
  <c r="M46"/>
  <c r="M74"/>
  <c r="M49"/>
  <c r="R85"/>
  <c r="M65"/>
  <c r="F3"/>
  <c r="E3"/>
  <c r="D3"/>
  <c r="B99"/>
  <c r="C3"/>
  <c r="R86"/>
  <c r="E29"/>
  <c r="C29"/>
  <c r="F29"/>
  <c r="D29"/>
  <c r="R62"/>
  <c r="M18"/>
  <c r="M23"/>
  <c r="M19"/>
  <c r="R61"/>
  <c r="M58"/>
  <c r="R93"/>
  <c r="R37"/>
  <c r="M41"/>
  <c r="M84"/>
  <c r="M16"/>
  <c r="F66"/>
  <c r="E66"/>
  <c r="D66"/>
  <c r="C66"/>
  <c r="D20"/>
  <c r="C20"/>
  <c r="E20"/>
  <c r="F20"/>
  <c r="R17"/>
  <c r="M8"/>
  <c r="R65"/>
  <c r="E28"/>
  <c r="C28"/>
  <c r="D28"/>
  <c r="F28"/>
  <c r="D36"/>
  <c r="E36"/>
  <c r="F36"/>
  <c r="C36"/>
  <c r="F56"/>
  <c r="E56"/>
  <c r="D56"/>
  <c r="C56"/>
  <c r="R24"/>
  <c r="R31"/>
  <c r="C34"/>
  <c r="F34"/>
  <c r="D34"/>
  <c r="E34"/>
  <c r="R38"/>
  <c r="M67"/>
  <c r="J99"/>
  <c r="F32"/>
  <c r="D32"/>
  <c r="E32"/>
  <c r="C32"/>
  <c r="M78"/>
  <c r="M28"/>
  <c r="C62"/>
  <c r="E62"/>
  <c r="D62"/>
  <c r="F62"/>
  <c r="E87"/>
  <c r="D87"/>
  <c r="C87"/>
  <c r="F87"/>
  <c r="F52"/>
  <c r="D52"/>
  <c r="C52"/>
  <c r="E52"/>
  <c r="M59"/>
  <c r="D69"/>
  <c r="C69"/>
  <c r="F69"/>
  <c r="E69"/>
  <c r="R53"/>
  <c r="M90"/>
  <c r="D16"/>
  <c r="E16"/>
  <c r="F16"/>
  <c r="C16"/>
  <c r="R73"/>
  <c r="E45"/>
  <c r="C45"/>
  <c r="D45"/>
  <c r="F45"/>
  <c r="R20"/>
  <c r="R54"/>
  <c r="R29"/>
  <c r="M50"/>
  <c r="F9"/>
  <c r="D9"/>
  <c r="E9"/>
  <c r="C9"/>
  <c r="R5"/>
  <c r="C12"/>
  <c r="F12"/>
  <c r="D12"/>
  <c r="E12"/>
  <c r="D68"/>
  <c r="E68"/>
  <c r="F68"/>
  <c r="C68"/>
  <c r="C26"/>
  <c r="F26"/>
  <c r="D26"/>
  <c r="E26"/>
  <c r="F59"/>
  <c r="C59"/>
  <c r="E59"/>
  <c r="D59"/>
  <c r="O99"/>
  <c r="M56"/>
  <c r="R15"/>
  <c r="M43"/>
  <c r="M34"/>
  <c r="M40"/>
  <c r="C88"/>
  <c r="F88"/>
  <c r="D88"/>
  <c r="E88"/>
  <c r="T14" i="73"/>
  <c r="P15"/>
  <c r="D15" i="24" s="1"/>
  <c r="S15" i="73"/>
  <c r="D15" i="28" s="1"/>
  <c r="Q15" i="73"/>
  <c r="D15" i="26" s="1"/>
  <c r="R15" i="73"/>
  <c r="D15" i="29" s="1"/>
  <c r="K13" i="65"/>
  <c r="F13"/>
  <c r="F14"/>
  <c r="E99" i="78" l="1"/>
  <c r="D99"/>
  <c r="C99"/>
  <c r="F99"/>
  <c r="M99"/>
  <c r="R99"/>
  <c r="T15" i="73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BT41"/>
  <c r="BT43"/>
  <c r="DJ43" s="1"/>
  <c r="F43" i="40" s="1"/>
  <c r="DA44" i="5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B18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DJ69" s="1"/>
  <c r="F69" i="40" s="1"/>
  <c r="BT72" i="54"/>
  <c r="BT78"/>
  <c r="DJ78" s="1"/>
  <c r="F78" i="40" s="1"/>
  <c r="CZ78" i="54"/>
  <c r="BT81"/>
  <c r="BT83"/>
  <c r="BT86"/>
  <c r="DJ86" s="1"/>
  <c r="F86" i="40" s="1"/>
  <c r="BT89" i="54"/>
  <c r="BT93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DJ49" s="1"/>
  <c r="F49" i="40" s="1"/>
  <c r="BT53" i="54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DI36" s="1"/>
  <c r="E36" i="40" s="1"/>
  <c r="BM44" i="5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BF27"/>
  <c r="BF40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DH83" s="1"/>
  <c r="D83" i="40" s="1"/>
  <c r="BF86" i="54"/>
  <c r="BF88"/>
  <c r="DH88" s="1"/>
  <c r="D88" i="40" s="1"/>
  <c r="BF91" i="54"/>
  <c r="BF92"/>
  <c r="DJ92"/>
  <c r="F92" i="40" s="1"/>
  <c r="BF97" i="54"/>
  <c r="DH97" s="1"/>
  <c r="D97" i="40" s="1"/>
  <c r="BF17" i="54"/>
  <c r="DH17" s="1"/>
  <c r="D17" i="40" s="1"/>
  <c r="BF30" i="54"/>
  <c r="DJ34"/>
  <c r="F34" i="40" s="1"/>
  <c r="BF49" i="54"/>
  <c r="BF4"/>
  <c r="BF6"/>
  <c r="DH6" s="1"/>
  <c r="D6" i="40" s="1"/>
  <c r="DI6" i="54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H93" s="1"/>
  <c r="D93" i="40" s="1"/>
  <c r="BF95" i="54"/>
  <c r="BF98"/>
  <c r="DH98" s="1"/>
  <c r="D98" i="40" s="1"/>
  <c r="AY4" i="54"/>
  <c r="AY6"/>
  <c r="AY8"/>
  <c r="AY9"/>
  <c r="DG9" s="1"/>
  <c r="C9" i="40" s="1"/>
  <c r="AY15" i="54"/>
  <c r="DI15"/>
  <c r="E15" i="40" s="1"/>
  <c r="DJ15" i="54"/>
  <c r="F15" i="40" s="1"/>
  <c r="AY17" i="54"/>
  <c r="AY19"/>
  <c r="DI19"/>
  <c r="E19" i="40" s="1"/>
  <c r="DJ19" i="54"/>
  <c r="F19" i="40" s="1"/>
  <c r="AY29" i="54"/>
  <c r="DG29" s="1"/>
  <c r="C29" i="40" s="1"/>
  <c r="AY32" i="54"/>
  <c r="DG32" s="1"/>
  <c r="C32" i="40" s="1"/>
  <c r="DH32" i="54"/>
  <c r="D32" i="40" s="1"/>
  <c r="AY40" i="54"/>
  <c r="DG40" s="1"/>
  <c r="C40" i="40" s="1"/>
  <c r="CE40" i="54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J79" i="54"/>
  <c r="F79" i="40" s="1"/>
  <c r="AY81" i="54"/>
  <c r="DJ81"/>
  <c r="F81" i="40" s="1"/>
  <c r="AY83" i="54"/>
  <c r="AY86"/>
  <c r="AY95"/>
  <c r="DG95" s="1"/>
  <c r="C95" i="40" s="1"/>
  <c r="AY97" i="54"/>
  <c r="DG97" s="1"/>
  <c r="C97" i="40" s="1"/>
  <c r="AY22" i="54"/>
  <c r="AY25"/>
  <c r="AY28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AY61" i="54"/>
  <c r="DJ61"/>
  <c r="F61" i="40" s="1"/>
  <c r="DJ66" i="54"/>
  <c r="F66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H23"/>
  <c r="D23" i="40" s="1"/>
  <c r="AY26" i="54"/>
  <c r="DG26" s="1"/>
  <c r="C26" i="40" s="1"/>
  <c r="DH26" i="54"/>
  <c r="D26" i="40" s="1"/>
  <c r="AY33" i="54"/>
  <c r="AY38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I8" i="54"/>
  <c r="E8" i="40" s="1"/>
  <c r="DG15" i="54"/>
  <c r="C15" i="40" s="1"/>
  <c r="AR17" i="54"/>
  <c r="DF17" s="1"/>
  <c r="B17" i="40" s="1"/>
  <c r="DG17" i="54"/>
  <c r="C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AR75" i="54"/>
  <c r="DF75" s="1"/>
  <c r="B75" i="40" s="1"/>
  <c r="AR76" i="54"/>
  <c r="DF76" s="1"/>
  <c r="B76" i="40" s="1"/>
  <c r="AR78" i="54"/>
  <c r="DF78" s="1"/>
  <c r="B78" i="40" s="1"/>
  <c r="DI78" i="54"/>
  <c r="E78" i="40" s="1"/>
  <c r="BX78" i="54"/>
  <c r="AR82"/>
  <c r="DF82" s="1"/>
  <c r="B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AR95" i="54"/>
  <c r="DF95" s="1"/>
  <c r="B95" i="40" s="1"/>
  <c r="DH95" i="54"/>
  <c r="D95" i="40" s="1"/>
  <c r="DJ95" i="54"/>
  <c r="F95" i="40" s="1"/>
  <c r="AR97" i="54"/>
  <c r="DF97" s="1"/>
  <c r="B97" i="40" s="1"/>
  <c r="DJ97" i="54"/>
  <c r="F97" i="40" s="1"/>
  <c r="DG6" i="54"/>
  <c r="C6" i="40" s="1"/>
  <c r="DJ6" i="54"/>
  <c r="F6" i="40" s="1"/>
  <c r="AR23" i="54"/>
  <c r="DF23" s="1"/>
  <c r="B23" i="40" s="1"/>
  <c r="DG23" i="54"/>
  <c r="C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31" i="54"/>
  <c r="C3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AR38" i="54"/>
  <c r="DF38" s="1"/>
  <c r="B38" i="40" s="1"/>
  <c r="DJ38" i="54"/>
  <c r="F38" i="40" s="1"/>
  <c r="AR40" i="54"/>
  <c r="DF40" s="1"/>
  <c r="B40" i="40" s="1"/>
  <c r="DI40" i="54"/>
  <c r="E40" i="40" s="1"/>
  <c r="AR43" i="54"/>
  <c r="DF43" s="1"/>
  <c r="B43" i="40" s="1"/>
  <c r="DH43" i="54"/>
  <c r="D43" i="40" s="1"/>
  <c r="DI43" i="54"/>
  <c r="E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34" i="54" l="1"/>
  <c r="DD29"/>
  <c r="DD17"/>
  <c r="CW38"/>
  <c r="CP44"/>
  <c r="CP35"/>
  <c r="CP10"/>
  <c r="CI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O35" i="61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V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<sst xmlns="http://schemas.openxmlformats.org/spreadsheetml/2006/main" count="8972" uniqueCount="555">
  <si>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</si>
  <si>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</si>
  <si>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</si>
  <si>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</si>
  <si>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</si>
  <si>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</si>
  <si>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</si>
  <si>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</si>
  <si>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</si>
  <si>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</si>
  <si>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</si>
  <si>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</si>
  <si>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</si>
  <si>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</si>
  <si>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</si>
  <si>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</si>
  <si>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</si>
  <si>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</si>
  <si>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</si>
  <si>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</si>
  <si>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</si>
  <si>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</si>
  <si>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</si>
  <si>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</si>
  <si>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</si>
  <si>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</si>
  <si>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</si>
  <si>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</si>
  <si>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</si>
  <si>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</si>
  <si>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</si>
  <si>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</si>
  <si>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</si>
  <si>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</si>
  <si>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</si>
  <si>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</si>
  <si>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</si>
  <si>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</si>
  <si>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</si>
  <si>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</si>
  <si>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</si>
  <si>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</si>
  <si>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</si>
  <si>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</si>
  <si>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</si>
  <si>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</si>
  <si>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</si>
  <si>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</si>
  <si>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</si>
  <si>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</si>
  <si>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</si>
  <si>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</si>
  <si>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</si>
  <si>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</si>
  <si>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</si>
  <si>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</si>
  <si>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</si>
  <si>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</si>
  <si>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</si>
  <si>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</si>
  <si>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</si>
  <si>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</si>
  <si>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</si>
  <si>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</si>
  <si>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</si>
  <si>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</si>
  <si>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</si>
  <si>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</si>
  <si>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</si>
  <si>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</si>
  <si>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</si>
  <si>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</si>
  <si>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</si>
  <si>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</si>
  <si>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</si>
  <si>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</si>
  <si>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</si>
  <si>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</si>
  <si>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</si>
  <si>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</si>
  <si>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</si>
  <si>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</si>
  <si>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</si>
  <si>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</si>
  <si>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</si>
  <si>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</si>
  <si>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</si>
  <si>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</si>
  <si>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</si>
  <si>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</si>
  <si>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</si>
  <si>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</si>
  <si>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</si>
  <si>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</si>
  <si>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</si>
  <si>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</si>
  <si>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</si>
  <si>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</si>
  <si>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</si>
  <si>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</si>
  <si>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</si>
  <si>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</si>
  <si>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</si>
  <si>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</si>
  <si>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</si>
  <si>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</si>
  <si>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</si>
  <si>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</si>
  <si>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</si>
  <si>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</si>
  <si>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</si>
  <si>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</si>
  <si>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</si>
  <si>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</si>
  <si>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</si>
  <si>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</si>
  <si>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</si>
  <si>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</si>
  <si>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</si>
  <si>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</si>
  <si>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</si>
  <si>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</si>
  <si>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</si>
  <si>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</si>
  <si>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</si>
  <si>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</si>
  <si>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</si>
  <si>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</si>
  <si>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</si>
  <si>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</si>
  <si>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</si>
  <si>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</si>
  <si>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</si>
  <si>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</si>
  <si>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</si>
  <si>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</si>
  <si>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</si>
  <si>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</si>
  <si>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</si>
  <si>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</si>
  <si>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</si>
  <si>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</si>
  <si>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</si>
  <si>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</si>
  <si>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</si>
  <si>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</si>
  <si>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</si>
  <si>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</si>
  <si>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</si>
  <si>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</si>
  <si>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</si>
  <si>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</si>
  <si>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</si>
  <si>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</si>
  <si>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</si>
  <si>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</si>
  <si>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</si>
  <si>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</si>
  <si>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</si>
  <si>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</si>
  <si>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</si>
  <si>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</si>
  <si>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</si>
  <si>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</si>
  <si>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</si>
  <si>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</si>
  <si>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</si>
  <si>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</si>
  <si>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</si>
  <si>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</si>
  <si>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</si>
  <si>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</si>
  <si>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</si>
  <si>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</si>
  <si>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</si>
  <si>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</si>
  <si>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</si>
  <si>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</si>
  <si>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</si>
  <si>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</si>
  <si>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</si>
  <si>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</si>
  <si>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</si>
  <si>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</si>
  <si>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</si>
  <si>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</si>
  <si>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</si>
  <si>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</si>
  <si>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</si>
  <si>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</si>
  <si>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</si>
  <si>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</si>
  <si>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</si>
  <si>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</si>
  <si>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</si>
  <si>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</si>
  <si>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</si>
  <si>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</si>
  <si>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</si>
  <si>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</si>
  <si>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</si>
  <si>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</si>
  <si>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</si>
  <si>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</si>
  <si>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</si>
  <si>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</si>
  <si>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</si>
  <si>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</si>
  <si>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</si>
  <si>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</si>
  <si>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</si>
  <si>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</si>
  <si>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</si>
  <si>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</si>
  <si>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</si>
  <si>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</si>
  <si>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</si>
  <si>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</si>
  <si>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</si>
  <si>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</si>
  <si>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</si>
  <si>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</si>
  <si>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</si>
  <si>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</si>
  <si>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</si>
  <si>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</si>
  <si>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</si>
  <si>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</si>
  <si>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</si>
  <si>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</si>
  <si>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</si>
  <si>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</si>
  <si>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</si>
  <si>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</si>
  <si>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</si>
  <si>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</si>
  <si>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</si>
  <si>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</si>
  <si>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</si>
  <si>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</si>
  <si>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</si>
  <si>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</si>
  <si>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</si>
  <si>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</si>
  <si>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</si>
  <si>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</si>
  <si>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</si>
  <si>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</si>
  <si>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</si>
  <si>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</si>
  <si>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</si>
  <si>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</si>
  <si>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</si>
  <si>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</si>
  <si>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</si>
  <si>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</si>
  <si>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</si>
  <si>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</si>
  <si>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</si>
  <si>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</si>
  <si>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</si>
  <si>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</si>
  <si>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</si>
  <si>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</si>
  <si>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</si>
  <si>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</si>
  <si>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</si>
  <si>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</si>
  <si>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</si>
  <si>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</si>
  <si>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</si>
  <si>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</si>
  <si>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</si>
  <si>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</si>
  <si>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</si>
  <si>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</si>
  <si>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</si>
  <si>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</si>
  <si>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</si>
  <si>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</si>
  <si>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</si>
  <si>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</si>
  <si>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</si>
  <si>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</si>
  <si>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</si>
  <si>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</si>
  <si>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</si>
  <si>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</si>
  <si>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</si>
  <si>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</si>
  <si>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</si>
  <si>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</si>
  <si>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</si>
  <si>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</si>
  <si>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</si>
  <si>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</si>
  <si>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</si>
  <si>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</si>
  <si>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</si>
  <si>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</si>
  <si>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</si>
  <si>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</si>
  <si>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</si>
  <si>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</si>
  <si>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</si>
  <si>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</si>
  <si>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</si>
  <si>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</si>
  <si>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</si>
  <si>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</si>
  <si>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</si>
  <si>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</si>
  <si>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</si>
  <si>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</si>
  <si>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</si>
  <si>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</si>
  <si>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</si>
  <si>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</si>
  <si>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</si>
  <si>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</si>
  <si>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</si>
  <si>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</si>
  <si>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</si>
  <si>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</si>
  <si>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</si>
  <si>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</si>
  <si>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</si>
  <si>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</si>
  <si>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</si>
  <si>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</si>
  <si>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</si>
  <si>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</si>
  <si>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</si>
  <si>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</si>
  <si>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</si>
  <si>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</si>
  <si>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</si>
  <si>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</si>
  <si>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</si>
  <si>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</si>
  <si>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</si>
  <si>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</si>
  <si>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</si>
  <si>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</si>
  <si>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</si>
  <si>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</si>
  <si>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</si>
  <si>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</si>
  <si>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</si>
  <si>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</si>
  <si>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</si>
  <si>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</si>
  <si>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</si>
  <si>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</si>
  <si>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</si>
  <si>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</si>
  <si>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</si>
  <si>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</si>
  <si>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</si>
  <si>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</si>
  <si>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</si>
  <si>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</si>
  <si>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</si>
  <si>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</si>
  <si>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</si>
  <si>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</si>
  <si>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</si>
  <si>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</si>
  <si>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</si>
  <si>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</si>
  <si>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</si>
  <si>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</si>
  <si>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</si>
  <si>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</si>
  <si>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</si>
  <si>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</si>
  <si>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</si>
  <si>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</si>
  <si>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</si>
  <si>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</si>
  <si>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</si>
  <si>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</si>
  <si>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</si>
  <si>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</si>
  <si>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</si>
  <si>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</si>
  <si>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</si>
  <si>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</si>
  <si>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</si>
  <si>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</si>
  <si>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</si>
  <si>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</si>
  <si>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</si>
  <si>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</si>
  <si>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</si>
  <si>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</si>
  <si>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</si>
  <si>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</si>
  <si>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</si>
  <si>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</si>
  <si>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</si>
  <si>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</si>
  <si>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</si>
  <si>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</si>
  <si>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</si>
  <si>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</si>
  <si>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</si>
  <si>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</si>
  <si>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</si>
  <si>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</si>
  <si>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</si>
  <si>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</si>
  <si>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</si>
  <si>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</si>
  <si>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</si>
  <si>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</si>
  <si>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</si>
  <si>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</si>
  <si>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</si>
  <si>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</si>
  <si>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</si>
  <si>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</si>
  <si>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</si>
  <si>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</si>
  <si>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</si>
  <si>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</si>
  <si>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</si>
  <si>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</si>
  <si>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</si>
  <si>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</si>
  <si>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</si>
  <si>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</si>
  <si>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</si>
  <si>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</si>
  <si>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</si>
  <si>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</si>
  <si>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</si>
  <si>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</si>
  <si>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</si>
  <si>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</si>
  <si>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</si>
  <si>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</si>
  <si>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</si>
  <si>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</si>
  <si>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</si>
  <si>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</si>
  <si>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</si>
  <si>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</si>
  <si>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</si>
  <si>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</si>
  <si>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</si>
  <si>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</si>
  <si>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</si>
  <si>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</si>
  <si>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</si>
  <si>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</si>
  <si>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</si>
  <si>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</si>
  <si>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</si>
  <si>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</si>
  <si>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</si>
  <si>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</si>
  <si>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</si>
  <si>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</si>
  <si>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</si>
  <si>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</si>
  <si>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</si>
  <si>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</si>
  <si>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</si>
  <si>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</si>
  <si>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</si>
  <si>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</si>
  <si>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</si>
  <si>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</si>
  <si>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</si>
  <si>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</si>
  <si>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</si>
  <si>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</si>
  <si>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</si>
  <si>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</si>
  <si>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</si>
  <si>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</si>
  <si>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</si>
  <si>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</si>
  <si>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</si>
  <si>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</si>
  <si>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</si>
  <si>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</si>
  <si>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</si>
  <si>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</si>
  <si>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</si>
  <si>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</si>
  <si>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</si>
  <si>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</si>
  <si>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</si>
  <si>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</si>
  <si>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</si>
  <si>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</si>
  <si>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</si>
  <si>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</si>
  <si>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</si>
  <si>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</si>
  <si>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</si>
  <si>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</si>
  <si>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</si>
  <si>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</si>
  <si>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</si>
  <si>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</si>
  <si>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</si>
  <si>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</si>
  <si>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</si>
  <si>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</si>
  <si>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</si>
  <si>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</si>
  <si>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</si>
  <si>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</si>
  <si>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</si>
  <si>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</si>
  <si>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</si>
  <si>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</si>
  <si>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</si>
  <si>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</si>
  <si>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</si>
  <si>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</si>
  <si>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</si>
  <si>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</si>
  <si>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</si>
  <si>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</si>
  <si>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58IS2023/12/04</t>
  </si>
  <si>
    <t>RSRPL_BKN</t>
  </si>
  <si>
    <t>NR/2023/18108/C</t>
  </si>
  <si>
    <t>GOA_Beneficiary</t>
  </si>
  <si>
    <t>WR/2023/20577/A/1430</t>
  </si>
  <si>
    <t>AEML</t>
  </si>
  <si>
    <t>WR/2023/19446/A</t>
  </si>
  <si>
    <t>NR/2023/18107/C</t>
  </si>
  <si>
    <t>Arunachal_Ben</t>
  </si>
  <si>
    <t>NER/2023/1715/C</t>
  </si>
  <si>
    <t>WR/2023/20256/A/1432</t>
  </si>
  <si>
    <t>ITCWIND</t>
  </si>
  <si>
    <t>NR/2023/18074/A/1360</t>
  </si>
  <si>
    <t>CHANJUII</t>
  </si>
  <si>
    <t>NR/2023/18106/C</t>
  </si>
  <si>
    <t>HP</t>
  </si>
  <si>
    <t>NR/2023/17525/A</t>
  </si>
  <si>
    <t>SNJSUGARLTDAP</t>
  </si>
  <si>
    <t>NR/2023/18062/A/1369</t>
  </si>
  <si>
    <t>RUVNL</t>
  </si>
  <si>
    <t>NR/2023/17270/A</t>
  </si>
  <si>
    <t>KSEB</t>
  </si>
  <si>
    <t>SR/01122023/31122023/BYPL_KSEB_DEC23</t>
  </si>
  <si>
    <t>UTTARAKHAND</t>
  </si>
  <si>
    <t>NR/01122023/31122023/5412UPCL/CE(Comm)/SE/Banking dt. 17.11.2023</t>
  </si>
  <si>
    <t>NR/01122023/07122023/HP-18</t>
  </si>
  <si>
    <t>NR/01122023/15122023/HP-15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</si>
</sst>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1030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1030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1030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1030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1030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1030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1030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1030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1030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1030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1030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1030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1030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1030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1030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1030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1030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1030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1030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1030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1030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1030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1030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1030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1030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1030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1030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1030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1030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1030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1030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1030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1030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1030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1030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1030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1030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1030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1030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1030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1030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1030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1030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1030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1030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1030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1030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1030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1010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1010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1010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1010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1010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1010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1010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1010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1010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1010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1010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1010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1010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1010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1010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1010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1010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1010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1010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1010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1010</v>
          </cell>
          <cell r="G73">
            <v>0</v>
          </cell>
          <cell r="J73">
            <v>281.61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1010</v>
          </cell>
          <cell r="G74">
            <v>0</v>
          </cell>
          <cell r="J74">
            <v>281.2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1010</v>
          </cell>
          <cell r="G75">
            <v>0</v>
          </cell>
          <cell r="J75">
            <v>281.2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1010</v>
          </cell>
          <cell r="G76">
            <v>0</v>
          </cell>
          <cell r="J76">
            <v>281.2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1030</v>
          </cell>
          <cell r="G77">
            <v>0</v>
          </cell>
          <cell r="J77">
            <v>277.61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1030</v>
          </cell>
          <cell r="G78">
            <v>0</v>
          </cell>
          <cell r="J78">
            <v>277.61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1030</v>
          </cell>
          <cell r="G79">
            <v>0</v>
          </cell>
          <cell r="J79">
            <v>277.61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1030</v>
          </cell>
          <cell r="G80">
            <v>0</v>
          </cell>
          <cell r="J80">
            <v>277.61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1030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1030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1030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1030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1030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1030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1030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1030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1030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1030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1030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1030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1030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1030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1030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1030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1030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1030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1030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1030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45264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239</v>
      </c>
    </row>
    <row r="9" spans="1:3">
      <c r="A9" s="46" t="s">
        <v>447</v>
      </c>
      <c r="B9" s="200">
        <v>45267.607361111113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45264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25.5</v>
      </c>
      <c r="C3" s="197">
        <v>25.5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10.638599999999999</v>
      </c>
      <c r="J3" s="21">
        <f>C3*E3/100</f>
        <v>5.9491499999999995</v>
      </c>
      <c r="K3" s="21">
        <f>C3*F3/100</f>
        <v>7.6729499999999993</v>
      </c>
      <c r="L3" s="21">
        <f>C3*G3/100</f>
        <v>1.2393000000000001</v>
      </c>
      <c r="M3" s="156">
        <f>SUM(I3:L3)</f>
        <v>25.5</v>
      </c>
      <c r="N3" s="22"/>
      <c r="P3" s="37">
        <f t="shared" ref="P3:P34" si="1">I3</f>
        <v>10.638599999999999</v>
      </c>
      <c r="Q3" s="37">
        <f t="shared" ref="Q3:Q34" si="2">J3</f>
        <v>5.9491499999999995</v>
      </c>
      <c r="R3" s="37">
        <f t="shared" ref="R3:R34" si="3">K3</f>
        <v>7.6729499999999993</v>
      </c>
      <c r="S3" s="37">
        <f t="shared" ref="S3:S34" si="4">L3</f>
        <v>1.2393000000000001</v>
      </c>
      <c r="T3" s="37">
        <f>SUM(P3:S3)</f>
        <v>25.5</v>
      </c>
    </row>
    <row r="4" spans="1:20">
      <c r="A4" s="8" t="s">
        <v>46</v>
      </c>
      <c r="B4" s="197">
        <v>25.5</v>
      </c>
      <c r="C4" s="197">
        <v>25.5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10.638599999999999</v>
      </c>
      <c r="J4" s="21">
        <f t="shared" ref="J4:J67" si="6">C4*E4/100</f>
        <v>5.9491499999999995</v>
      </c>
      <c r="K4" s="21">
        <f t="shared" ref="K4:K67" si="7">C4*F4/100</f>
        <v>7.6729499999999993</v>
      </c>
      <c r="L4" s="21">
        <f t="shared" ref="L4:L67" si="8">C4*G4/100</f>
        <v>1.2393000000000001</v>
      </c>
      <c r="M4" s="157">
        <f t="shared" ref="M4:M67" si="9">SUM(I4:L4)</f>
        <v>25.5</v>
      </c>
      <c r="N4" s="22"/>
      <c r="P4" s="37">
        <f t="shared" si="1"/>
        <v>10.638599999999999</v>
      </c>
      <c r="Q4" s="37">
        <f t="shared" si="2"/>
        <v>5.9491499999999995</v>
      </c>
      <c r="R4" s="37">
        <f t="shared" si="3"/>
        <v>7.6729499999999993</v>
      </c>
      <c r="S4" s="37">
        <f t="shared" si="4"/>
        <v>1.2393000000000001</v>
      </c>
      <c r="T4" s="37">
        <f t="shared" ref="T4:T67" si="10">SUM(P4:S4)</f>
        <v>25.5</v>
      </c>
    </row>
    <row r="5" spans="1:20">
      <c r="A5" s="8" t="s">
        <v>47</v>
      </c>
      <c r="B5" s="197">
        <v>25.5</v>
      </c>
      <c r="C5" s="197">
        <v>25.5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10.638599999999999</v>
      </c>
      <c r="J5" s="21">
        <f t="shared" si="6"/>
        <v>5.9491499999999995</v>
      </c>
      <c r="K5" s="21">
        <f t="shared" si="7"/>
        <v>7.6729499999999993</v>
      </c>
      <c r="L5" s="21">
        <f t="shared" si="8"/>
        <v>1.2393000000000001</v>
      </c>
      <c r="M5" s="157">
        <f t="shared" si="9"/>
        <v>25.5</v>
      </c>
      <c r="N5" s="22"/>
      <c r="P5" s="37">
        <f t="shared" si="1"/>
        <v>10.638599999999999</v>
      </c>
      <c r="Q5" s="37">
        <f t="shared" si="2"/>
        <v>5.9491499999999995</v>
      </c>
      <c r="R5" s="37">
        <f t="shared" si="3"/>
        <v>7.6729499999999993</v>
      </c>
      <c r="S5" s="37">
        <f t="shared" si="4"/>
        <v>1.2393000000000001</v>
      </c>
      <c r="T5" s="37">
        <f t="shared" si="10"/>
        <v>25.5</v>
      </c>
    </row>
    <row r="6" spans="1:20">
      <c r="A6" s="8" t="s">
        <v>48</v>
      </c>
      <c r="B6" s="197">
        <v>25.5</v>
      </c>
      <c r="C6" s="197">
        <v>25.5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10.638599999999999</v>
      </c>
      <c r="J6" s="21">
        <f t="shared" si="6"/>
        <v>5.9491499999999995</v>
      </c>
      <c r="K6" s="21">
        <f t="shared" si="7"/>
        <v>7.6729499999999993</v>
      </c>
      <c r="L6" s="21">
        <f t="shared" si="8"/>
        <v>1.2393000000000001</v>
      </c>
      <c r="M6" s="157">
        <f t="shared" si="9"/>
        <v>25.5</v>
      </c>
      <c r="N6" s="22"/>
      <c r="P6" s="37">
        <f t="shared" si="1"/>
        <v>10.638599999999999</v>
      </c>
      <c r="Q6" s="37">
        <f t="shared" si="2"/>
        <v>5.9491499999999995</v>
      </c>
      <c r="R6" s="37">
        <f t="shared" si="3"/>
        <v>7.6729499999999993</v>
      </c>
      <c r="S6" s="37">
        <f t="shared" si="4"/>
        <v>1.2393000000000001</v>
      </c>
      <c r="T6" s="37">
        <f t="shared" si="10"/>
        <v>25.5</v>
      </c>
    </row>
    <row r="7" spans="1:20">
      <c r="A7" s="8" t="s">
        <v>49</v>
      </c>
      <c r="B7" s="197">
        <v>25.5</v>
      </c>
      <c r="C7" s="197">
        <v>25.5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10.638599999999999</v>
      </c>
      <c r="J7" s="21">
        <f t="shared" si="6"/>
        <v>5.9491499999999995</v>
      </c>
      <c r="K7" s="21">
        <f t="shared" si="7"/>
        <v>7.6729499999999993</v>
      </c>
      <c r="L7" s="21">
        <f t="shared" si="8"/>
        <v>1.2393000000000001</v>
      </c>
      <c r="M7" s="157">
        <f t="shared" si="9"/>
        <v>25.5</v>
      </c>
      <c r="N7" s="22"/>
      <c r="P7" s="37">
        <f t="shared" si="1"/>
        <v>10.638599999999999</v>
      </c>
      <c r="Q7" s="37">
        <f t="shared" si="2"/>
        <v>5.9491499999999995</v>
      </c>
      <c r="R7" s="37">
        <f t="shared" si="3"/>
        <v>7.6729499999999993</v>
      </c>
      <c r="S7" s="37">
        <f t="shared" si="4"/>
        <v>1.2393000000000001</v>
      </c>
      <c r="T7" s="37">
        <f t="shared" si="10"/>
        <v>25.5</v>
      </c>
    </row>
    <row r="8" spans="1:20">
      <c r="A8" s="8" t="s">
        <v>50</v>
      </c>
      <c r="B8" s="197">
        <v>25.5</v>
      </c>
      <c r="C8" s="197">
        <v>25.5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10.638599999999999</v>
      </c>
      <c r="J8" s="21">
        <f t="shared" si="6"/>
        <v>5.9491499999999995</v>
      </c>
      <c r="K8" s="21">
        <f t="shared" si="7"/>
        <v>7.6729499999999993</v>
      </c>
      <c r="L8" s="21">
        <f t="shared" si="8"/>
        <v>1.2393000000000001</v>
      </c>
      <c r="M8" s="157">
        <f t="shared" si="9"/>
        <v>25.5</v>
      </c>
      <c r="N8" s="22"/>
      <c r="P8" s="37">
        <f t="shared" si="1"/>
        <v>10.638599999999999</v>
      </c>
      <c r="Q8" s="37">
        <f t="shared" si="2"/>
        <v>5.9491499999999995</v>
      </c>
      <c r="R8" s="37">
        <f t="shared" si="3"/>
        <v>7.6729499999999993</v>
      </c>
      <c r="S8" s="37">
        <f t="shared" si="4"/>
        <v>1.2393000000000001</v>
      </c>
      <c r="T8" s="37">
        <f t="shared" si="10"/>
        <v>25.5</v>
      </c>
    </row>
    <row r="9" spans="1:20">
      <c r="A9" s="8" t="s">
        <v>51</v>
      </c>
      <c r="B9" s="197">
        <v>25.5</v>
      </c>
      <c r="C9" s="197">
        <v>25.5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10.638599999999999</v>
      </c>
      <c r="J9" s="21">
        <f t="shared" si="6"/>
        <v>5.9491499999999995</v>
      </c>
      <c r="K9" s="21">
        <f t="shared" si="7"/>
        <v>7.6729499999999993</v>
      </c>
      <c r="L9" s="21">
        <f t="shared" si="8"/>
        <v>1.2393000000000001</v>
      </c>
      <c r="M9" s="157">
        <f t="shared" si="9"/>
        <v>25.5</v>
      </c>
      <c r="N9" s="22"/>
      <c r="P9" s="37">
        <f t="shared" si="1"/>
        <v>10.638599999999999</v>
      </c>
      <c r="Q9" s="37">
        <f t="shared" si="2"/>
        <v>5.9491499999999995</v>
      </c>
      <c r="R9" s="37">
        <f t="shared" si="3"/>
        <v>7.6729499999999993</v>
      </c>
      <c r="S9" s="37">
        <f t="shared" si="4"/>
        <v>1.2393000000000001</v>
      </c>
      <c r="T9" s="37">
        <f t="shared" si="10"/>
        <v>25.5</v>
      </c>
    </row>
    <row r="10" spans="1:20">
      <c r="A10" s="8" t="s">
        <v>52</v>
      </c>
      <c r="B10" s="197">
        <v>25.5</v>
      </c>
      <c r="C10" s="197">
        <v>25.5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10.638599999999999</v>
      </c>
      <c r="J10" s="21">
        <f t="shared" si="6"/>
        <v>5.9491499999999995</v>
      </c>
      <c r="K10" s="21">
        <f t="shared" si="7"/>
        <v>7.6729499999999993</v>
      </c>
      <c r="L10" s="21">
        <f t="shared" si="8"/>
        <v>1.2393000000000001</v>
      </c>
      <c r="M10" s="157">
        <f t="shared" si="9"/>
        <v>25.5</v>
      </c>
      <c r="N10" s="22"/>
      <c r="P10" s="37">
        <f t="shared" si="1"/>
        <v>10.638599999999999</v>
      </c>
      <c r="Q10" s="37">
        <f t="shared" si="2"/>
        <v>5.9491499999999995</v>
      </c>
      <c r="R10" s="37">
        <f t="shared" si="3"/>
        <v>7.6729499999999993</v>
      </c>
      <c r="S10" s="37">
        <f t="shared" si="4"/>
        <v>1.2393000000000001</v>
      </c>
      <c r="T10" s="37">
        <f t="shared" si="10"/>
        <v>25.5</v>
      </c>
    </row>
    <row r="11" spans="1:20">
      <c r="A11" s="8" t="s">
        <v>53</v>
      </c>
      <c r="B11" s="197">
        <v>25.5</v>
      </c>
      <c r="C11" s="197">
        <v>25.5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10.638599999999999</v>
      </c>
      <c r="J11" s="21">
        <f t="shared" si="6"/>
        <v>5.9491499999999995</v>
      </c>
      <c r="K11" s="21">
        <f t="shared" si="7"/>
        <v>7.6729499999999993</v>
      </c>
      <c r="L11" s="21">
        <f t="shared" si="8"/>
        <v>1.2393000000000001</v>
      </c>
      <c r="M11" s="157">
        <f t="shared" si="9"/>
        <v>25.5</v>
      </c>
      <c r="N11" s="22"/>
      <c r="P11" s="37">
        <f t="shared" si="1"/>
        <v>10.638599999999999</v>
      </c>
      <c r="Q11" s="37">
        <f t="shared" si="2"/>
        <v>5.9491499999999995</v>
      </c>
      <c r="R11" s="37">
        <f t="shared" si="3"/>
        <v>7.6729499999999993</v>
      </c>
      <c r="S11" s="37">
        <f t="shared" si="4"/>
        <v>1.2393000000000001</v>
      </c>
      <c r="T11" s="37">
        <f t="shared" si="10"/>
        <v>25.5</v>
      </c>
    </row>
    <row r="12" spans="1:20">
      <c r="A12" s="8" t="s">
        <v>54</v>
      </c>
      <c r="B12" s="197">
        <v>25.5</v>
      </c>
      <c r="C12" s="197">
        <v>25.5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10.638599999999999</v>
      </c>
      <c r="J12" s="21">
        <f t="shared" si="6"/>
        <v>5.9491499999999995</v>
      </c>
      <c r="K12" s="21">
        <f t="shared" si="7"/>
        <v>7.6729499999999993</v>
      </c>
      <c r="L12" s="21">
        <f t="shared" si="8"/>
        <v>1.2393000000000001</v>
      </c>
      <c r="M12" s="157">
        <f t="shared" si="9"/>
        <v>25.5</v>
      </c>
      <c r="N12" s="22"/>
      <c r="P12" s="37">
        <f t="shared" si="1"/>
        <v>10.638599999999999</v>
      </c>
      <c r="Q12" s="37">
        <f t="shared" si="2"/>
        <v>5.9491499999999995</v>
      </c>
      <c r="R12" s="37">
        <f t="shared" si="3"/>
        <v>7.6729499999999993</v>
      </c>
      <c r="S12" s="37">
        <f t="shared" si="4"/>
        <v>1.2393000000000001</v>
      </c>
      <c r="T12" s="37">
        <f t="shared" si="10"/>
        <v>25.5</v>
      </c>
    </row>
    <row r="13" spans="1:20">
      <c r="A13" s="8" t="s">
        <v>55</v>
      </c>
      <c r="B13" s="197">
        <v>25.5</v>
      </c>
      <c r="C13" s="197">
        <v>25.5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10.638599999999999</v>
      </c>
      <c r="J13" s="21">
        <f t="shared" si="6"/>
        <v>5.9491499999999995</v>
      </c>
      <c r="K13" s="21">
        <f t="shared" si="7"/>
        <v>7.6729499999999993</v>
      </c>
      <c r="L13" s="21">
        <f t="shared" si="8"/>
        <v>1.2393000000000001</v>
      </c>
      <c r="M13" s="157">
        <f t="shared" si="9"/>
        <v>25.5</v>
      </c>
      <c r="N13" s="22"/>
      <c r="P13" s="37">
        <f t="shared" si="1"/>
        <v>10.638599999999999</v>
      </c>
      <c r="Q13" s="37">
        <f t="shared" si="2"/>
        <v>5.9491499999999995</v>
      </c>
      <c r="R13" s="37">
        <f t="shared" si="3"/>
        <v>7.6729499999999993</v>
      </c>
      <c r="S13" s="37">
        <f t="shared" si="4"/>
        <v>1.2393000000000001</v>
      </c>
      <c r="T13" s="37">
        <f t="shared" si="10"/>
        <v>25.5</v>
      </c>
    </row>
    <row r="14" spans="1:20">
      <c r="A14" s="8" t="s">
        <v>56</v>
      </c>
      <c r="B14" s="197">
        <v>25.5</v>
      </c>
      <c r="C14" s="197">
        <v>25.5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10.638599999999999</v>
      </c>
      <c r="J14" s="21">
        <f t="shared" si="6"/>
        <v>5.9491499999999995</v>
      </c>
      <c r="K14" s="21">
        <f t="shared" si="7"/>
        <v>7.6729499999999993</v>
      </c>
      <c r="L14" s="21">
        <f t="shared" si="8"/>
        <v>1.2393000000000001</v>
      </c>
      <c r="M14" s="157">
        <f t="shared" si="9"/>
        <v>25.5</v>
      </c>
      <c r="N14" s="22"/>
      <c r="P14" s="37">
        <f t="shared" si="1"/>
        <v>10.638599999999999</v>
      </c>
      <c r="Q14" s="37">
        <f t="shared" si="2"/>
        <v>5.9491499999999995</v>
      </c>
      <c r="R14" s="37">
        <f t="shared" si="3"/>
        <v>7.6729499999999993</v>
      </c>
      <c r="S14" s="37">
        <f t="shared" si="4"/>
        <v>1.2393000000000001</v>
      </c>
      <c r="T14" s="37">
        <f t="shared" si="10"/>
        <v>25.5</v>
      </c>
    </row>
    <row r="15" spans="1:20">
      <c r="A15" s="8" t="s">
        <v>57</v>
      </c>
      <c r="B15" s="197">
        <v>25.5</v>
      </c>
      <c r="C15" s="197">
        <v>25.5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10.638599999999999</v>
      </c>
      <c r="J15" s="21">
        <f t="shared" si="6"/>
        <v>5.9491499999999995</v>
      </c>
      <c r="K15" s="21">
        <f t="shared" si="7"/>
        <v>7.6729499999999993</v>
      </c>
      <c r="L15" s="21">
        <f t="shared" si="8"/>
        <v>1.2393000000000001</v>
      </c>
      <c r="M15" s="157">
        <f t="shared" si="9"/>
        <v>25.5</v>
      </c>
      <c r="N15" s="22"/>
      <c r="P15" s="37">
        <f t="shared" si="1"/>
        <v>10.638599999999999</v>
      </c>
      <c r="Q15" s="37">
        <f t="shared" si="2"/>
        <v>5.9491499999999995</v>
      </c>
      <c r="R15" s="37">
        <f t="shared" si="3"/>
        <v>7.6729499999999993</v>
      </c>
      <c r="S15" s="37">
        <f t="shared" si="4"/>
        <v>1.2393000000000001</v>
      </c>
      <c r="T15" s="37">
        <f t="shared" si="10"/>
        <v>25.5</v>
      </c>
    </row>
    <row r="16" spans="1:20">
      <c r="A16" s="8" t="s">
        <v>58</v>
      </c>
      <c r="B16" s="197">
        <v>25.5</v>
      </c>
      <c r="C16" s="197">
        <v>25.5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10.638599999999999</v>
      </c>
      <c r="J16" s="21">
        <f t="shared" si="6"/>
        <v>5.9491499999999995</v>
      </c>
      <c r="K16" s="21">
        <f t="shared" si="7"/>
        <v>7.6729499999999993</v>
      </c>
      <c r="L16" s="21">
        <f t="shared" si="8"/>
        <v>1.2393000000000001</v>
      </c>
      <c r="M16" s="157">
        <f t="shared" si="9"/>
        <v>25.5</v>
      </c>
      <c r="N16" s="22"/>
      <c r="P16" s="37">
        <f t="shared" si="1"/>
        <v>10.638599999999999</v>
      </c>
      <c r="Q16" s="37">
        <f t="shared" si="2"/>
        <v>5.9491499999999995</v>
      </c>
      <c r="R16" s="37">
        <f t="shared" si="3"/>
        <v>7.6729499999999993</v>
      </c>
      <c r="S16" s="37">
        <f t="shared" si="4"/>
        <v>1.2393000000000001</v>
      </c>
      <c r="T16" s="37">
        <f t="shared" si="10"/>
        <v>25.5</v>
      </c>
    </row>
    <row r="17" spans="1:20">
      <c r="A17" s="8" t="s">
        <v>59</v>
      </c>
      <c r="B17" s="197">
        <v>25.5</v>
      </c>
      <c r="C17" s="197">
        <v>25.5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10.638599999999999</v>
      </c>
      <c r="J17" s="21">
        <f t="shared" si="6"/>
        <v>5.9491499999999995</v>
      </c>
      <c r="K17" s="21">
        <f t="shared" si="7"/>
        <v>7.6729499999999993</v>
      </c>
      <c r="L17" s="21">
        <f t="shared" si="8"/>
        <v>1.2393000000000001</v>
      </c>
      <c r="M17" s="157">
        <f t="shared" si="9"/>
        <v>25.5</v>
      </c>
      <c r="N17" s="22"/>
      <c r="P17" s="37">
        <f t="shared" si="1"/>
        <v>10.638599999999999</v>
      </c>
      <c r="Q17" s="37">
        <f t="shared" si="2"/>
        <v>5.9491499999999995</v>
      </c>
      <c r="R17" s="37">
        <f t="shared" si="3"/>
        <v>7.6729499999999993</v>
      </c>
      <c r="S17" s="37">
        <f t="shared" si="4"/>
        <v>1.2393000000000001</v>
      </c>
      <c r="T17" s="37">
        <f t="shared" si="10"/>
        <v>25.5</v>
      </c>
    </row>
    <row r="18" spans="1:20">
      <c r="A18" s="8" t="s">
        <v>60</v>
      </c>
      <c r="B18" s="197">
        <v>25.5</v>
      </c>
      <c r="C18" s="197">
        <v>25.5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10.638599999999999</v>
      </c>
      <c r="J18" s="21">
        <f t="shared" si="6"/>
        <v>5.9491499999999995</v>
      </c>
      <c r="K18" s="21">
        <f t="shared" si="7"/>
        <v>7.6729499999999993</v>
      </c>
      <c r="L18" s="21">
        <f t="shared" si="8"/>
        <v>1.2393000000000001</v>
      </c>
      <c r="M18" s="157">
        <f t="shared" si="9"/>
        <v>25.5</v>
      </c>
      <c r="N18" s="22"/>
      <c r="P18" s="37">
        <f t="shared" si="1"/>
        <v>10.638599999999999</v>
      </c>
      <c r="Q18" s="37">
        <f t="shared" si="2"/>
        <v>5.9491499999999995</v>
      </c>
      <c r="R18" s="37">
        <f t="shared" si="3"/>
        <v>7.6729499999999993</v>
      </c>
      <c r="S18" s="37">
        <f t="shared" si="4"/>
        <v>1.2393000000000001</v>
      </c>
      <c r="T18" s="37">
        <f t="shared" si="10"/>
        <v>25.5</v>
      </c>
    </row>
    <row r="19" spans="1:20">
      <c r="A19" s="8" t="s">
        <v>61</v>
      </c>
      <c r="B19" s="197">
        <v>25.5</v>
      </c>
      <c r="C19" s="197">
        <v>25.5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10.638599999999999</v>
      </c>
      <c r="J19" s="21">
        <f t="shared" si="6"/>
        <v>5.9491499999999995</v>
      </c>
      <c r="K19" s="21">
        <f t="shared" si="7"/>
        <v>7.6729499999999993</v>
      </c>
      <c r="L19" s="21">
        <f t="shared" si="8"/>
        <v>1.2393000000000001</v>
      </c>
      <c r="M19" s="157">
        <f t="shared" si="9"/>
        <v>25.5</v>
      </c>
      <c r="N19" s="22"/>
      <c r="P19" s="37">
        <f t="shared" si="1"/>
        <v>10.638599999999999</v>
      </c>
      <c r="Q19" s="37">
        <f t="shared" si="2"/>
        <v>5.9491499999999995</v>
      </c>
      <c r="R19" s="37">
        <f t="shared" si="3"/>
        <v>7.6729499999999993</v>
      </c>
      <c r="S19" s="37">
        <f t="shared" si="4"/>
        <v>1.2393000000000001</v>
      </c>
      <c r="T19" s="37">
        <f t="shared" si="10"/>
        <v>25.5</v>
      </c>
    </row>
    <row r="20" spans="1:20">
      <c r="A20" s="8" t="s">
        <v>62</v>
      </c>
      <c r="B20" s="197">
        <v>25.5</v>
      </c>
      <c r="C20" s="197">
        <v>25.5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10.638599999999999</v>
      </c>
      <c r="J20" s="21">
        <f t="shared" si="6"/>
        <v>5.9491499999999995</v>
      </c>
      <c r="K20" s="21">
        <f t="shared" si="7"/>
        <v>7.6729499999999993</v>
      </c>
      <c r="L20" s="21">
        <f t="shared" si="8"/>
        <v>1.2393000000000001</v>
      </c>
      <c r="M20" s="157">
        <f t="shared" si="9"/>
        <v>25.5</v>
      </c>
      <c r="N20" s="22"/>
      <c r="P20" s="37">
        <f t="shared" si="1"/>
        <v>10.638599999999999</v>
      </c>
      <c r="Q20" s="37">
        <f t="shared" si="2"/>
        <v>5.9491499999999995</v>
      </c>
      <c r="R20" s="37">
        <f t="shared" si="3"/>
        <v>7.6729499999999993</v>
      </c>
      <c r="S20" s="37">
        <f t="shared" si="4"/>
        <v>1.2393000000000001</v>
      </c>
      <c r="T20" s="37">
        <f t="shared" si="10"/>
        <v>25.5</v>
      </c>
    </row>
    <row r="21" spans="1:20">
      <c r="A21" s="8" t="s">
        <v>63</v>
      </c>
      <c r="B21" s="197">
        <v>25.5</v>
      </c>
      <c r="C21" s="197">
        <v>25.5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10.638599999999999</v>
      </c>
      <c r="J21" s="21">
        <f t="shared" si="6"/>
        <v>5.9491499999999995</v>
      </c>
      <c r="K21" s="21">
        <f t="shared" si="7"/>
        <v>7.6729499999999993</v>
      </c>
      <c r="L21" s="21">
        <f t="shared" si="8"/>
        <v>1.2393000000000001</v>
      </c>
      <c r="M21" s="157">
        <f t="shared" si="9"/>
        <v>25.5</v>
      </c>
      <c r="N21" s="22"/>
      <c r="P21" s="37">
        <f t="shared" si="1"/>
        <v>10.638599999999999</v>
      </c>
      <c r="Q21" s="37">
        <f t="shared" si="2"/>
        <v>5.9491499999999995</v>
      </c>
      <c r="R21" s="37">
        <f t="shared" si="3"/>
        <v>7.6729499999999993</v>
      </c>
      <c r="S21" s="37">
        <f t="shared" si="4"/>
        <v>1.2393000000000001</v>
      </c>
      <c r="T21" s="37">
        <f t="shared" si="10"/>
        <v>25.5</v>
      </c>
    </row>
    <row r="22" spans="1:20">
      <c r="A22" s="8" t="s">
        <v>64</v>
      </c>
      <c r="B22" s="197">
        <v>25.5</v>
      </c>
      <c r="C22" s="197">
        <v>25.5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10.638599999999999</v>
      </c>
      <c r="J22" s="21">
        <f t="shared" si="6"/>
        <v>5.9491499999999995</v>
      </c>
      <c r="K22" s="21">
        <f t="shared" si="7"/>
        <v>7.6729499999999993</v>
      </c>
      <c r="L22" s="21">
        <f t="shared" si="8"/>
        <v>1.2393000000000001</v>
      </c>
      <c r="M22" s="157">
        <f t="shared" si="9"/>
        <v>25.5</v>
      </c>
      <c r="N22" s="22"/>
      <c r="P22" s="37">
        <f t="shared" si="1"/>
        <v>10.638599999999999</v>
      </c>
      <c r="Q22" s="37">
        <f t="shared" si="2"/>
        <v>5.9491499999999995</v>
      </c>
      <c r="R22" s="37">
        <f t="shared" si="3"/>
        <v>7.6729499999999993</v>
      </c>
      <c r="S22" s="37">
        <f t="shared" si="4"/>
        <v>1.2393000000000001</v>
      </c>
      <c r="T22" s="37">
        <f t="shared" si="10"/>
        <v>25.5</v>
      </c>
    </row>
    <row r="23" spans="1:20">
      <c r="A23" s="8" t="s">
        <v>65</v>
      </c>
      <c r="B23" s="197">
        <v>25.5</v>
      </c>
      <c r="C23" s="197">
        <v>25.5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10.638599999999999</v>
      </c>
      <c r="J23" s="21">
        <f t="shared" si="6"/>
        <v>5.9491499999999995</v>
      </c>
      <c r="K23" s="21">
        <f t="shared" si="7"/>
        <v>7.6729499999999993</v>
      </c>
      <c r="L23" s="21">
        <f t="shared" si="8"/>
        <v>1.2393000000000001</v>
      </c>
      <c r="M23" s="157">
        <f t="shared" si="9"/>
        <v>25.5</v>
      </c>
      <c r="N23" s="22"/>
      <c r="P23" s="37">
        <f t="shared" si="1"/>
        <v>10.638599999999999</v>
      </c>
      <c r="Q23" s="37">
        <f t="shared" si="2"/>
        <v>5.9491499999999995</v>
      </c>
      <c r="R23" s="37">
        <f t="shared" si="3"/>
        <v>7.6729499999999993</v>
      </c>
      <c r="S23" s="37">
        <f t="shared" si="4"/>
        <v>1.2393000000000001</v>
      </c>
      <c r="T23" s="37">
        <f t="shared" si="10"/>
        <v>25.5</v>
      </c>
    </row>
    <row r="24" spans="1:20">
      <c r="A24" s="8" t="s">
        <v>66</v>
      </c>
      <c r="B24" s="197">
        <v>25.5</v>
      </c>
      <c r="C24" s="197">
        <v>25.5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10.638599999999999</v>
      </c>
      <c r="J24" s="21">
        <f t="shared" si="6"/>
        <v>5.9491499999999995</v>
      </c>
      <c r="K24" s="21">
        <f t="shared" si="7"/>
        <v>7.6729499999999993</v>
      </c>
      <c r="L24" s="21">
        <f t="shared" si="8"/>
        <v>1.2393000000000001</v>
      </c>
      <c r="M24" s="157">
        <f t="shared" si="9"/>
        <v>25.5</v>
      </c>
      <c r="N24" s="22"/>
      <c r="P24" s="37">
        <f t="shared" si="1"/>
        <v>10.638599999999999</v>
      </c>
      <c r="Q24" s="37">
        <f t="shared" si="2"/>
        <v>5.9491499999999995</v>
      </c>
      <c r="R24" s="37">
        <f t="shared" si="3"/>
        <v>7.6729499999999993</v>
      </c>
      <c r="S24" s="37">
        <f t="shared" si="4"/>
        <v>1.2393000000000001</v>
      </c>
      <c r="T24" s="37">
        <f t="shared" si="10"/>
        <v>25.5</v>
      </c>
    </row>
    <row r="25" spans="1:20">
      <c r="A25" s="8" t="s">
        <v>67</v>
      </c>
      <c r="B25" s="197">
        <v>25.5</v>
      </c>
      <c r="C25" s="197">
        <v>25.5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10.638599999999999</v>
      </c>
      <c r="J25" s="21">
        <f t="shared" si="6"/>
        <v>5.9491499999999995</v>
      </c>
      <c r="K25" s="21">
        <f t="shared" si="7"/>
        <v>7.6729499999999993</v>
      </c>
      <c r="L25" s="21">
        <f t="shared" si="8"/>
        <v>1.2393000000000001</v>
      </c>
      <c r="M25" s="157">
        <f t="shared" si="9"/>
        <v>25.5</v>
      </c>
      <c r="N25" s="22"/>
      <c r="P25" s="37">
        <f t="shared" si="1"/>
        <v>10.638599999999999</v>
      </c>
      <c r="Q25" s="37">
        <f t="shared" si="2"/>
        <v>5.9491499999999995</v>
      </c>
      <c r="R25" s="37">
        <f t="shared" si="3"/>
        <v>7.6729499999999993</v>
      </c>
      <c r="S25" s="37">
        <f t="shared" si="4"/>
        <v>1.2393000000000001</v>
      </c>
      <c r="T25" s="37">
        <f t="shared" si="10"/>
        <v>25.5</v>
      </c>
    </row>
    <row r="26" spans="1:20">
      <c r="A26" s="8" t="s">
        <v>68</v>
      </c>
      <c r="B26" s="197">
        <v>25.5</v>
      </c>
      <c r="C26" s="197">
        <v>25.5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10.638599999999999</v>
      </c>
      <c r="J26" s="21">
        <f t="shared" si="6"/>
        <v>5.9491499999999995</v>
      </c>
      <c r="K26" s="21">
        <f t="shared" si="7"/>
        <v>7.6729499999999993</v>
      </c>
      <c r="L26" s="21">
        <f t="shared" si="8"/>
        <v>1.2393000000000001</v>
      </c>
      <c r="M26" s="157">
        <f t="shared" si="9"/>
        <v>25.5</v>
      </c>
      <c r="N26" s="22"/>
      <c r="P26" s="37">
        <f t="shared" si="1"/>
        <v>10.638599999999999</v>
      </c>
      <c r="Q26" s="37">
        <f t="shared" si="2"/>
        <v>5.9491499999999995</v>
      </c>
      <c r="R26" s="37">
        <f t="shared" si="3"/>
        <v>7.6729499999999993</v>
      </c>
      <c r="S26" s="37">
        <f t="shared" si="4"/>
        <v>1.2393000000000001</v>
      </c>
      <c r="T26" s="37">
        <f t="shared" si="10"/>
        <v>25.5</v>
      </c>
    </row>
    <row r="27" spans="1:20">
      <c r="A27" s="8" t="s">
        <v>69</v>
      </c>
      <c r="B27" s="197">
        <v>25.5</v>
      </c>
      <c r="C27" s="197">
        <v>25.5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10.638599999999999</v>
      </c>
      <c r="J27" s="21">
        <f t="shared" si="6"/>
        <v>5.9491499999999995</v>
      </c>
      <c r="K27" s="21">
        <f t="shared" si="7"/>
        <v>7.6729499999999993</v>
      </c>
      <c r="L27" s="21">
        <f t="shared" si="8"/>
        <v>1.2393000000000001</v>
      </c>
      <c r="M27" s="157">
        <f t="shared" si="9"/>
        <v>25.5</v>
      </c>
      <c r="N27" s="22"/>
      <c r="P27" s="37">
        <f t="shared" si="1"/>
        <v>10.638599999999999</v>
      </c>
      <c r="Q27" s="37">
        <f t="shared" si="2"/>
        <v>5.9491499999999995</v>
      </c>
      <c r="R27" s="37">
        <f t="shared" si="3"/>
        <v>7.6729499999999993</v>
      </c>
      <c r="S27" s="37">
        <f t="shared" si="4"/>
        <v>1.2393000000000001</v>
      </c>
      <c r="T27" s="37">
        <f t="shared" si="10"/>
        <v>25.5</v>
      </c>
    </row>
    <row r="28" spans="1:20">
      <c r="A28" s="8" t="s">
        <v>70</v>
      </c>
      <c r="B28" s="197">
        <v>25.5</v>
      </c>
      <c r="C28" s="197">
        <v>25.5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10.638599999999999</v>
      </c>
      <c r="J28" s="21">
        <f t="shared" si="6"/>
        <v>5.9491499999999995</v>
      </c>
      <c r="K28" s="21">
        <f t="shared" si="7"/>
        <v>7.6729499999999993</v>
      </c>
      <c r="L28" s="21">
        <f t="shared" si="8"/>
        <v>1.2393000000000001</v>
      </c>
      <c r="M28" s="157">
        <f t="shared" si="9"/>
        <v>25.5</v>
      </c>
      <c r="N28" s="22"/>
      <c r="P28" s="37">
        <f t="shared" si="1"/>
        <v>10.638599999999999</v>
      </c>
      <c r="Q28" s="37">
        <f t="shared" si="2"/>
        <v>5.9491499999999995</v>
      </c>
      <c r="R28" s="37">
        <f t="shared" si="3"/>
        <v>7.6729499999999993</v>
      </c>
      <c r="S28" s="37">
        <f t="shared" si="4"/>
        <v>1.2393000000000001</v>
      </c>
      <c r="T28" s="37">
        <f t="shared" si="10"/>
        <v>25.5</v>
      </c>
    </row>
    <row r="29" spans="1:20">
      <c r="A29" s="8" t="s">
        <v>71</v>
      </c>
      <c r="B29" s="197">
        <v>25.5</v>
      </c>
      <c r="C29" s="197">
        <v>25.5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10.638599999999999</v>
      </c>
      <c r="J29" s="21">
        <f t="shared" si="6"/>
        <v>5.9491499999999995</v>
      </c>
      <c r="K29" s="21">
        <f t="shared" si="7"/>
        <v>7.6729499999999993</v>
      </c>
      <c r="L29" s="21">
        <f t="shared" si="8"/>
        <v>1.2393000000000001</v>
      </c>
      <c r="M29" s="157">
        <f t="shared" si="9"/>
        <v>25.5</v>
      </c>
      <c r="N29" s="22"/>
      <c r="P29" s="37">
        <f t="shared" si="1"/>
        <v>10.638599999999999</v>
      </c>
      <c r="Q29" s="37">
        <f t="shared" si="2"/>
        <v>5.9491499999999995</v>
      </c>
      <c r="R29" s="37">
        <f t="shared" si="3"/>
        <v>7.6729499999999993</v>
      </c>
      <c r="S29" s="37">
        <f t="shared" si="4"/>
        <v>1.2393000000000001</v>
      </c>
      <c r="T29" s="37">
        <f t="shared" si="10"/>
        <v>25.5</v>
      </c>
    </row>
    <row r="30" spans="1:20">
      <c r="A30" s="8" t="s">
        <v>72</v>
      </c>
      <c r="B30" s="197">
        <v>25.5</v>
      </c>
      <c r="C30" s="197">
        <v>25.5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10.638599999999999</v>
      </c>
      <c r="J30" s="21">
        <f t="shared" si="6"/>
        <v>5.9491499999999995</v>
      </c>
      <c r="K30" s="21">
        <f t="shared" si="7"/>
        <v>7.6729499999999993</v>
      </c>
      <c r="L30" s="21">
        <f t="shared" si="8"/>
        <v>1.2393000000000001</v>
      </c>
      <c r="M30" s="157">
        <f t="shared" si="9"/>
        <v>25.5</v>
      </c>
      <c r="N30" s="22"/>
      <c r="P30" s="37">
        <f t="shared" si="1"/>
        <v>10.638599999999999</v>
      </c>
      <c r="Q30" s="37">
        <f t="shared" si="2"/>
        <v>5.9491499999999995</v>
      </c>
      <c r="R30" s="37">
        <f t="shared" si="3"/>
        <v>7.6729499999999993</v>
      </c>
      <c r="S30" s="37">
        <f t="shared" si="4"/>
        <v>1.2393000000000001</v>
      </c>
      <c r="T30" s="37">
        <f t="shared" si="10"/>
        <v>25.5</v>
      </c>
    </row>
    <row r="31" spans="1:20">
      <c r="A31" s="8" t="s">
        <v>73</v>
      </c>
      <c r="B31" s="197">
        <v>25.5</v>
      </c>
      <c r="C31" s="197">
        <v>25.5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10.638599999999999</v>
      </c>
      <c r="J31" s="21">
        <f t="shared" si="6"/>
        <v>5.9491499999999995</v>
      </c>
      <c r="K31" s="21">
        <f t="shared" si="7"/>
        <v>7.6729499999999993</v>
      </c>
      <c r="L31" s="21">
        <f t="shared" si="8"/>
        <v>1.2393000000000001</v>
      </c>
      <c r="M31" s="157">
        <f t="shared" si="9"/>
        <v>25.5</v>
      </c>
      <c r="N31" s="22"/>
      <c r="P31" s="37">
        <f t="shared" si="1"/>
        <v>10.638599999999999</v>
      </c>
      <c r="Q31" s="37">
        <f t="shared" si="2"/>
        <v>5.9491499999999995</v>
      </c>
      <c r="R31" s="37">
        <f t="shared" si="3"/>
        <v>7.6729499999999993</v>
      </c>
      <c r="S31" s="37">
        <f t="shared" si="4"/>
        <v>1.2393000000000001</v>
      </c>
      <c r="T31" s="37">
        <f t="shared" si="10"/>
        <v>25.5</v>
      </c>
    </row>
    <row r="32" spans="1:20">
      <c r="A32" s="8" t="s">
        <v>74</v>
      </c>
      <c r="B32" s="197">
        <v>25.5</v>
      </c>
      <c r="C32" s="197">
        <v>25.5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10.638599999999999</v>
      </c>
      <c r="J32" s="21">
        <f t="shared" si="6"/>
        <v>5.9491499999999995</v>
      </c>
      <c r="K32" s="21">
        <f t="shared" si="7"/>
        <v>7.6729499999999993</v>
      </c>
      <c r="L32" s="21">
        <f t="shared" si="8"/>
        <v>1.2393000000000001</v>
      </c>
      <c r="M32" s="157">
        <f t="shared" si="9"/>
        <v>25.5</v>
      </c>
      <c r="N32" s="22"/>
      <c r="P32" s="37">
        <f t="shared" si="1"/>
        <v>10.638599999999999</v>
      </c>
      <c r="Q32" s="37">
        <f t="shared" si="2"/>
        <v>5.9491499999999995</v>
      </c>
      <c r="R32" s="37">
        <f t="shared" si="3"/>
        <v>7.6729499999999993</v>
      </c>
      <c r="S32" s="37">
        <f t="shared" si="4"/>
        <v>1.2393000000000001</v>
      </c>
      <c r="T32" s="37">
        <f t="shared" si="10"/>
        <v>25.5</v>
      </c>
    </row>
    <row r="33" spans="1:20">
      <c r="A33" s="8" t="s">
        <v>75</v>
      </c>
      <c r="B33" s="197">
        <v>25.5</v>
      </c>
      <c r="C33" s="197">
        <v>25.5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10.638599999999999</v>
      </c>
      <c r="J33" s="21">
        <f t="shared" si="6"/>
        <v>5.9491499999999995</v>
      </c>
      <c r="K33" s="21">
        <f t="shared" si="7"/>
        <v>7.6729499999999993</v>
      </c>
      <c r="L33" s="21">
        <f t="shared" si="8"/>
        <v>1.2393000000000001</v>
      </c>
      <c r="M33" s="157">
        <f t="shared" si="9"/>
        <v>25.5</v>
      </c>
      <c r="N33" s="22"/>
      <c r="P33" s="37">
        <f t="shared" si="1"/>
        <v>10.638599999999999</v>
      </c>
      <c r="Q33" s="37">
        <f t="shared" si="2"/>
        <v>5.9491499999999995</v>
      </c>
      <c r="R33" s="37">
        <f t="shared" si="3"/>
        <v>7.6729499999999993</v>
      </c>
      <c r="S33" s="37">
        <f t="shared" si="4"/>
        <v>1.2393000000000001</v>
      </c>
      <c r="T33" s="37">
        <f t="shared" si="10"/>
        <v>25.5</v>
      </c>
    </row>
    <row r="34" spans="1:20">
      <c r="A34" s="8" t="s">
        <v>76</v>
      </c>
      <c r="B34" s="197">
        <v>25.5</v>
      </c>
      <c r="C34" s="197">
        <v>25.5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10.638599999999999</v>
      </c>
      <c r="J34" s="21">
        <f t="shared" si="6"/>
        <v>5.9491499999999995</v>
      </c>
      <c r="K34" s="21">
        <f t="shared" si="7"/>
        <v>7.6729499999999993</v>
      </c>
      <c r="L34" s="21">
        <f t="shared" si="8"/>
        <v>1.2393000000000001</v>
      </c>
      <c r="M34" s="157">
        <f t="shared" si="9"/>
        <v>25.5</v>
      </c>
      <c r="N34" s="22"/>
      <c r="P34" s="37">
        <f t="shared" si="1"/>
        <v>10.638599999999999</v>
      </c>
      <c r="Q34" s="37">
        <f t="shared" si="2"/>
        <v>5.9491499999999995</v>
      </c>
      <c r="R34" s="37">
        <f t="shared" si="3"/>
        <v>7.6729499999999993</v>
      </c>
      <c r="S34" s="37">
        <f t="shared" si="4"/>
        <v>1.2393000000000001</v>
      </c>
      <c r="T34" s="37">
        <f t="shared" si="10"/>
        <v>25.5</v>
      </c>
    </row>
    <row r="35" spans="1:20">
      <c r="A35" s="8" t="s">
        <v>77</v>
      </c>
      <c r="B35" s="197">
        <v>25.5</v>
      </c>
      <c r="C35" s="197">
        <v>25.5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10.638599999999999</v>
      </c>
      <c r="J35" s="21">
        <f t="shared" si="6"/>
        <v>5.9491499999999995</v>
      </c>
      <c r="K35" s="21">
        <f t="shared" si="7"/>
        <v>7.6729499999999993</v>
      </c>
      <c r="L35" s="21">
        <f t="shared" si="8"/>
        <v>1.2393000000000001</v>
      </c>
      <c r="M35" s="157">
        <f t="shared" si="9"/>
        <v>25.5</v>
      </c>
      <c r="N35" s="22"/>
      <c r="P35" s="37">
        <f t="shared" ref="P35:P66" si="12">I35</f>
        <v>10.638599999999999</v>
      </c>
      <c r="Q35" s="37">
        <f t="shared" ref="Q35:Q66" si="13">J35</f>
        <v>5.9491499999999995</v>
      </c>
      <c r="R35" s="37">
        <f t="shared" ref="R35:R66" si="14">K35</f>
        <v>7.6729499999999993</v>
      </c>
      <c r="S35" s="37">
        <f t="shared" ref="S35:S66" si="15">L35</f>
        <v>1.2393000000000001</v>
      </c>
      <c r="T35" s="37">
        <f t="shared" si="10"/>
        <v>25.5</v>
      </c>
    </row>
    <row r="36" spans="1:20">
      <c r="A36" s="8" t="s">
        <v>78</v>
      </c>
      <c r="B36" s="197">
        <v>25.5</v>
      </c>
      <c r="C36" s="197">
        <v>25.5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10.638599999999999</v>
      </c>
      <c r="J36" s="21">
        <f t="shared" si="6"/>
        <v>5.9491499999999995</v>
      </c>
      <c r="K36" s="21">
        <f t="shared" si="7"/>
        <v>7.6729499999999993</v>
      </c>
      <c r="L36" s="21">
        <f t="shared" si="8"/>
        <v>1.2393000000000001</v>
      </c>
      <c r="M36" s="157">
        <f t="shared" si="9"/>
        <v>25.5</v>
      </c>
      <c r="N36" s="22"/>
      <c r="P36" s="37">
        <f t="shared" si="12"/>
        <v>10.638599999999999</v>
      </c>
      <c r="Q36" s="37">
        <f t="shared" si="13"/>
        <v>5.9491499999999995</v>
      </c>
      <c r="R36" s="37">
        <f t="shared" si="14"/>
        <v>7.6729499999999993</v>
      </c>
      <c r="S36" s="37">
        <f t="shared" si="15"/>
        <v>1.2393000000000001</v>
      </c>
      <c r="T36" s="37">
        <f t="shared" si="10"/>
        <v>25.5</v>
      </c>
    </row>
    <row r="37" spans="1:20">
      <c r="A37" s="8" t="s">
        <v>79</v>
      </c>
      <c r="B37" s="197">
        <v>25.5</v>
      </c>
      <c r="C37" s="197">
        <v>25.5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10.638599999999999</v>
      </c>
      <c r="J37" s="21">
        <f t="shared" si="6"/>
        <v>5.9491499999999995</v>
      </c>
      <c r="K37" s="21">
        <f t="shared" si="7"/>
        <v>7.6729499999999993</v>
      </c>
      <c r="L37" s="21">
        <f t="shared" si="8"/>
        <v>1.2393000000000001</v>
      </c>
      <c r="M37" s="157">
        <f t="shared" si="9"/>
        <v>25.5</v>
      </c>
      <c r="N37" s="22"/>
      <c r="P37" s="37">
        <f t="shared" si="12"/>
        <v>10.638599999999999</v>
      </c>
      <c r="Q37" s="37">
        <f t="shared" si="13"/>
        <v>5.9491499999999995</v>
      </c>
      <c r="R37" s="37">
        <f t="shared" si="14"/>
        <v>7.6729499999999993</v>
      </c>
      <c r="S37" s="37">
        <f t="shared" si="15"/>
        <v>1.2393000000000001</v>
      </c>
      <c r="T37" s="37">
        <f t="shared" si="10"/>
        <v>25.5</v>
      </c>
    </row>
    <row r="38" spans="1:20">
      <c r="A38" s="8" t="s">
        <v>80</v>
      </c>
      <c r="B38" s="197">
        <v>25.5</v>
      </c>
      <c r="C38" s="197">
        <v>25.5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10.638599999999999</v>
      </c>
      <c r="J38" s="21">
        <f t="shared" si="6"/>
        <v>5.9491499999999995</v>
      </c>
      <c r="K38" s="21">
        <f t="shared" si="7"/>
        <v>7.6729499999999993</v>
      </c>
      <c r="L38" s="21">
        <f t="shared" si="8"/>
        <v>1.2393000000000001</v>
      </c>
      <c r="M38" s="157">
        <f t="shared" si="9"/>
        <v>25.5</v>
      </c>
      <c r="N38" s="22"/>
      <c r="P38" s="37">
        <f t="shared" si="12"/>
        <v>10.638599999999999</v>
      </c>
      <c r="Q38" s="37">
        <f t="shared" si="13"/>
        <v>5.9491499999999995</v>
      </c>
      <c r="R38" s="37">
        <f t="shared" si="14"/>
        <v>7.6729499999999993</v>
      </c>
      <c r="S38" s="37">
        <f t="shared" si="15"/>
        <v>1.2393000000000001</v>
      </c>
      <c r="T38" s="37">
        <f t="shared" si="10"/>
        <v>25.5</v>
      </c>
    </row>
    <row r="39" spans="1:20">
      <c r="A39" s="8" t="s">
        <v>81</v>
      </c>
      <c r="B39" s="197">
        <v>25.5</v>
      </c>
      <c r="C39" s="197">
        <v>25.5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10.638599999999999</v>
      </c>
      <c r="J39" s="21">
        <f t="shared" si="6"/>
        <v>5.9491499999999995</v>
      </c>
      <c r="K39" s="21">
        <f t="shared" si="7"/>
        <v>7.6729499999999993</v>
      </c>
      <c r="L39" s="21">
        <f t="shared" si="8"/>
        <v>1.2393000000000001</v>
      </c>
      <c r="M39" s="157">
        <f t="shared" si="9"/>
        <v>25.5</v>
      </c>
      <c r="N39" s="22"/>
      <c r="P39" s="37">
        <f t="shared" si="12"/>
        <v>10.638599999999999</v>
      </c>
      <c r="Q39" s="37">
        <f t="shared" si="13"/>
        <v>5.9491499999999995</v>
      </c>
      <c r="R39" s="37">
        <f t="shared" si="14"/>
        <v>7.6729499999999993</v>
      </c>
      <c r="S39" s="37">
        <f t="shared" si="15"/>
        <v>1.2393000000000001</v>
      </c>
      <c r="T39" s="37">
        <f t="shared" si="10"/>
        <v>25.5</v>
      </c>
    </row>
    <row r="40" spans="1:20">
      <c r="A40" s="8" t="s">
        <v>82</v>
      </c>
      <c r="B40" s="197">
        <v>25.5</v>
      </c>
      <c r="C40" s="197">
        <v>25.5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10.638599999999999</v>
      </c>
      <c r="J40" s="21">
        <f t="shared" si="6"/>
        <v>5.9491499999999995</v>
      </c>
      <c r="K40" s="21">
        <f t="shared" si="7"/>
        <v>7.6729499999999993</v>
      </c>
      <c r="L40" s="21">
        <f t="shared" si="8"/>
        <v>1.2393000000000001</v>
      </c>
      <c r="M40" s="157">
        <f t="shared" si="9"/>
        <v>25.5</v>
      </c>
      <c r="N40" s="22"/>
      <c r="P40" s="37">
        <f t="shared" si="12"/>
        <v>10.638599999999999</v>
      </c>
      <c r="Q40" s="37">
        <f t="shared" si="13"/>
        <v>5.9491499999999995</v>
      </c>
      <c r="R40" s="37">
        <f t="shared" si="14"/>
        <v>7.6729499999999993</v>
      </c>
      <c r="S40" s="37">
        <f t="shared" si="15"/>
        <v>1.2393000000000001</v>
      </c>
      <c r="T40" s="37">
        <f t="shared" si="10"/>
        <v>25.5</v>
      </c>
    </row>
    <row r="41" spans="1:20">
      <c r="A41" s="8" t="s">
        <v>83</v>
      </c>
      <c r="B41" s="197">
        <v>25.5</v>
      </c>
      <c r="C41" s="197">
        <v>25.5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10.638599999999999</v>
      </c>
      <c r="J41" s="21">
        <f t="shared" si="6"/>
        <v>5.9491499999999995</v>
      </c>
      <c r="K41" s="21">
        <f t="shared" si="7"/>
        <v>7.6729499999999993</v>
      </c>
      <c r="L41" s="21">
        <f t="shared" si="8"/>
        <v>1.2393000000000001</v>
      </c>
      <c r="M41" s="157">
        <f t="shared" si="9"/>
        <v>25.5</v>
      </c>
      <c r="N41" s="22"/>
      <c r="P41" s="37">
        <f t="shared" si="12"/>
        <v>10.638599999999999</v>
      </c>
      <c r="Q41" s="37">
        <f t="shared" si="13"/>
        <v>5.9491499999999995</v>
      </c>
      <c r="R41" s="37">
        <f t="shared" si="14"/>
        <v>7.6729499999999993</v>
      </c>
      <c r="S41" s="37">
        <f t="shared" si="15"/>
        <v>1.2393000000000001</v>
      </c>
      <c r="T41" s="37">
        <f t="shared" si="10"/>
        <v>25.5</v>
      </c>
    </row>
    <row r="42" spans="1:20">
      <c r="A42" s="8" t="s">
        <v>84</v>
      </c>
      <c r="B42" s="197">
        <v>25.5</v>
      </c>
      <c r="C42" s="197">
        <v>25.5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10.638599999999999</v>
      </c>
      <c r="J42" s="21">
        <f t="shared" si="6"/>
        <v>5.9491499999999995</v>
      </c>
      <c r="K42" s="21">
        <f t="shared" si="7"/>
        <v>7.6729499999999993</v>
      </c>
      <c r="L42" s="21">
        <f t="shared" si="8"/>
        <v>1.2393000000000001</v>
      </c>
      <c r="M42" s="157">
        <f t="shared" si="9"/>
        <v>25.5</v>
      </c>
      <c r="N42" s="22"/>
      <c r="P42" s="37">
        <f t="shared" si="12"/>
        <v>10.638599999999999</v>
      </c>
      <c r="Q42" s="37">
        <f t="shared" si="13"/>
        <v>5.9491499999999995</v>
      </c>
      <c r="R42" s="37">
        <f t="shared" si="14"/>
        <v>7.6729499999999993</v>
      </c>
      <c r="S42" s="37">
        <f t="shared" si="15"/>
        <v>1.2393000000000001</v>
      </c>
      <c r="T42" s="37">
        <f t="shared" si="10"/>
        <v>25.5</v>
      </c>
    </row>
    <row r="43" spans="1:20">
      <c r="A43" s="8" t="s">
        <v>85</v>
      </c>
      <c r="B43" s="197">
        <v>25.5</v>
      </c>
      <c r="C43" s="197">
        <v>25.5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10.638599999999999</v>
      </c>
      <c r="J43" s="21">
        <f t="shared" si="6"/>
        <v>5.9491499999999995</v>
      </c>
      <c r="K43" s="21">
        <f t="shared" si="7"/>
        <v>7.6729499999999993</v>
      </c>
      <c r="L43" s="21">
        <f t="shared" si="8"/>
        <v>1.2393000000000001</v>
      </c>
      <c r="M43" s="157">
        <f t="shared" si="9"/>
        <v>25.5</v>
      </c>
      <c r="N43" s="22"/>
      <c r="P43" s="37">
        <f t="shared" si="12"/>
        <v>10.638599999999999</v>
      </c>
      <c r="Q43" s="37">
        <f t="shared" si="13"/>
        <v>5.9491499999999995</v>
      </c>
      <c r="R43" s="37">
        <f t="shared" si="14"/>
        <v>7.6729499999999993</v>
      </c>
      <c r="S43" s="37">
        <f t="shared" si="15"/>
        <v>1.2393000000000001</v>
      </c>
      <c r="T43" s="37">
        <f t="shared" si="10"/>
        <v>25.5</v>
      </c>
    </row>
    <row r="44" spans="1:20">
      <c r="A44" s="8" t="s">
        <v>86</v>
      </c>
      <c r="B44" s="197">
        <v>25.5</v>
      </c>
      <c r="C44" s="197">
        <v>25.5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10.638599999999999</v>
      </c>
      <c r="J44" s="21">
        <f t="shared" si="6"/>
        <v>5.9491499999999995</v>
      </c>
      <c r="K44" s="21">
        <f t="shared" si="7"/>
        <v>7.6729499999999993</v>
      </c>
      <c r="L44" s="21">
        <f t="shared" si="8"/>
        <v>1.2393000000000001</v>
      </c>
      <c r="M44" s="157">
        <f t="shared" si="9"/>
        <v>25.5</v>
      </c>
      <c r="N44" s="22"/>
      <c r="P44" s="37">
        <f t="shared" si="12"/>
        <v>10.638599999999999</v>
      </c>
      <c r="Q44" s="37">
        <f t="shared" si="13"/>
        <v>5.9491499999999995</v>
      </c>
      <c r="R44" s="37">
        <f t="shared" si="14"/>
        <v>7.6729499999999993</v>
      </c>
      <c r="S44" s="37">
        <f t="shared" si="15"/>
        <v>1.2393000000000001</v>
      </c>
      <c r="T44" s="37">
        <f t="shared" si="10"/>
        <v>25.5</v>
      </c>
    </row>
    <row r="45" spans="1:20">
      <c r="A45" s="8" t="s">
        <v>87</v>
      </c>
      <c r="B45" s="197">
        <v>25.5</v>
      </c>
      <c r="C45" s="197">
        <v>25.5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10.638599999999999</v>
      </c>
      <c r="J45" s="21">
        <f t="shared" si="6"/>
        <v>5.9491499999999995</v>
      </c>
      <c r="K45" s="21">
        <f t="shared" si="7"/>
        <v>7.6729499999999993</v>
      </c>
      <c r="L45" s="21">
        <f t="shared" si="8"/>
        <v>1.2393000000000001</v>
      </c>
      <c r="M45" s="157">
        <f t="shared" si="9"/>
        <v>25.5</v>
      </c>
      <c r="N45" s="22"/>
      <c r="P45" s="37">
        <f t="shared" si="12"/>
        <v>10.638599999999999</v>
      </c>
      <c r="Q45" s="37">
        <f t="shared" si="13"/>
        <v>5.9491499999999995</v>
      </c>
      <c r="R45" s="37">
        <f t="shared" si="14"/>
        <v>7.6729499999999993</v>
      </c>
      <c r="S45" s="37">
        <f t="shared" si="15"/>
        <v>1.2393000000000001</v>
      </c>
      <c r="T45" s="37">
        <f t="shared" si="10"/>
        <v>25.5</v>
      </c>
    </row>
    <row r="46" spans="1:20">
      <c r="A46" s="8" t="s">
        <v>88</v>
      </c>
      <c r="B46" s="197">
        <v>25.5</v>
      </c>
      <c r="C46" s="197">
        <v>25.5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10.638599999999999</v>
      </c>
      <c r="J46" s="21">
        <f t="shared" si="6"/>
        <v>5.9491499999999995</v>
      </c>
      <c r="K46" s="21">
        <f t="shared" si="7"/>
        <v>7.6729499999999993</v>
      </c>
      <c r="L46" s="21">
        <f t="shared" si="8"/>
        <v>1.2393000000000001</v>
      </c>
      <c r="M46" s="157">
        <f t="shared" si="9"/>
        <v>25.5</v>
      </c>
      <c r="N46" s="22"/>
      <c r="P46" s="37">
        <f t="shared" si="12"/>
        <v>10.638599999999999</v>
      </c>
      <c r="Q46" s="37">
        <f t="shared" si="13"/>
        <v>5.9491499999999995</v>
      </c>
      <c r="R46" s="37">
        <f t="shared" si="14"/>
        <v>7.6729499999999993</v>
      </c>
      <c r="S46" s="37">
        <f t="shared" si="15"/>
        <v>1.2393000000000001</v>
      </c>
      <c r="T46" s="37">
        <f t="shared" si="10"/>
        <v>25.5</v>
      </c>
    </row>
    <row r="47" spans="1:20">
      <c r="A47" s="8" t="s">
        <v>89</v>
      </c>
      <c r="B47" s="197">
        <v>25.5</v>
      </c>
      <c r="C47" s="197">
        <v>25.5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10.638599999999999</v>
      </c>
      <c r="J47" s="21">
        <f t="shared" si="6"/>
        <v>5.9491499999999995</v>
      </c>
      <c r="K47" s="21">
        <f t="shared" si="7"/>
        <v>7.6729499999999993</v>
      </c>
      <c r="L47" s="21">
        <f t="shared" si="8"/>
        <v>1.2393000000000001</v>
      </c>
      <c r="M47" s="157">
        <f t="shared" si="9"/>
        <v>25.5</v>
      </c>
      <c r="N47" s="22"/>
      <c r="P47" s="37">
        <f t="shared" si="12"/>
        <v>10.638599999999999</v>
      </c>
      <c r="Q47" s="37">
        <f t="shared" si="13"/>
        <v>5.9491499999999995</v>
      </c>
      <c r="R47" s="37">
        <f t="shared" si="14"/>
        <v>7.6729499999999993</v>
      </c>
      <c r="S47" s="37">
        <f t="shared" si="15"/>
        <v>1.2393000000000001</v>
      </c>
      <c r="T47" s="37">
        <f t="shared" si="10"/>
        <v>25.5</v>
      </c>
    </row>
    <row r="48" spans="1:20">
      <c r="A48" s="8" t="s">
        <v>90</v>
      </c>
      <c r="B48" s="197">
        <v>25.5</v>
      </c>
      <c r="C48" s="197">
        <v>25.5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10.638599999999999</v>
      </c>
      <c r="J48" s="21">
        <f t="shared" si="6"/>
        <v>5.9491499999999995</v>
      </c>
      <c r="K48" s="21">
        <f t="shared" si="7"/>
        <v>7.6729499999999993</v>
      </c>
      <c r="L48" s="21">
        <f t="shared" si="8"/>
        <v>1.2393000000000001</v>
      </c>
      <c r="M48" s="157">
        <f t="shared" si="9"/>
        <v>25.5</v>
      </c>
      <c r="N48" s="22"/>
      <c r="P48" s="37">
        <f t="shared" si="12"/>
        <v>10.638599999999999</v>
      </c>
      <c r="Q48" s="37">
        <f t="shared" si="13"/>
        <v>5.9491499999999995</v>
      </c>
      <c r="R48" s="37">
        <f t="shared" si="14"/>
        <v>7.6729499999999993</v>
      </c>
      <c r="S48" s="37">
        <f t="shared" si="15"/>
        <v>1.2393000000000001</v>
      </c>
      <c r="T48" s="37">
        <f t="shared" si="10"/>
        <v>25.5</v>
      </c>
    </row>
    <row r="49" spans="1:20">
      <c r="A49" s="8" t="s">
        <v>91</v>
      </c>
      <c r="B49" s="197">
        <v>25.5</v>
      </c>
      <c r="C49" s="197">
        <v>25.5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10.638599999999999</v>
      </c>
      <c r="J49" s="21">
        <f t="shared" si="6"/>
        <v>5.9491499999999995</v>
      </c>
      <c r="K49" s="21">
        <f t="shared" si="7"/>
        <v>7.6729499999999993</v>
      </c>
      <c r="L49" s="21">
        <f t="shared" si="8"/>
        <v>1.2393000000000001</v>
      </c>
      <c r="M49" s="157">
        <f t="shared" si="9"/>
        <v>25.5</v>
      </c>
      <c r="N49" s="22"/>
      <c r="P49" s="37">
        <f t="shared" si="12"/>
        <v>10.638599999999999</v>
      </c>
      <c r="Q49" s="37">
        <f t="shared" si="13"/>
        <v>5.9491499999999995</v>
      </c>
      <c r="R49" s="37">
        <f t="shared" si="14"/>
        <v>7.6729499999999993</v>
      </c>
      <c r="S49" s="37">
        <f t="shared" si="15"/>
        <v>1.2393000000000001</v>
      </c>
      <c r="T49" s="37">
        <f t="shared" si="10"/>
        <v>25.5</v>
      </c>
    </row>
    <row r="50" spans="1:20">
      <c r="A50" s="8" t="s">
        <v>92</v>
      </c>
      <c r="B50" s="197">
        <v>25.5</v>
      </c>
      <c r="C50" s="197">
        <v>25.5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10.638599999999999</v>
      </c>
      <c r="J50" s="21">
        <f t="shared" si="6"/>
        <v>5.9491499999999995</v>
      </c>
      <c r="K50" s="21">
        <f t="shared" si="7"/>
        <v>7.6729499999999993</v>
      </c>
      <c r="L50" s="21">
        <f t="shared" si="8"/>
        <v>1.2393000000000001</v>
      </c>
      <c r="M50" s="157">
        <f t="shared" si="9"/>
        <v>25.5</v>
      </c>
      <c r="N50" s="22"/>
      <c r="P50" s="37">
        <f t="shared" si="12"/>
        <v>10.638599999999999</v>
      </c>
      <c r="Q50" s="37">
        <f t="shared" si="13"/>
        <v>5.9491499999999995</v>
      </c>
      <c r="R50" s="37">
        <f t="shared" si="14"/>
        <v>7.6729499999999993</v>
      </c>
      <c r="S50" s="37">
        <f t="shared" si="15"/>
        <v>1.2393000000000001</v>
      </c>
      <c r="T50" s="37">
        <f t="shared" si="10"/>
        <v>25.5</v>
      </c>
    </row>
    <row r="51" spans="1:20">
      <c r="A51" s="8" t="s">
        <v>93</v>
      </c>
      <c r="B51" s="197">
        <v>25.5</v>
      </c>
      <c r="C51" s="197">
        <v>25.5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10.638599999999999</v>
      </c>
      <c r="J51" s="21">
        <f t="shared" si="6"/>
        <v>5.9491499999999995</v>
      </c>
      <c r="K51" s="21">
        <f t="shared" si="7"/>
        <v>7.6729499999999993</v>
      </c>
      <c r="L51" s="21">
        <f t="shared" si="8"/>
        <v>1.2393000000000001</v>
      </c>
      <c r="M51" s="157">
        <f t="shared" si="9"/>
        <v>25.5</v>
      </c>
      <c r="N51" s="22"/>
      <c r="P51" s="37">
        <f t="shared" si="12"/>
        <v>10.638599999999999</v>
      </c>
      <c r="Q51" s="37">
        <f t="shared" si="13"/>
        <v>5.9491499999999995</v>
      </c>
      <c r="R51" s="37">
        <f t="shared" si="14"/>
        <v>7.6729499999999993</v>
      </c>
      <c r="S51" s="37">
        <f t="shared" si="15"/>
        <v>1.2393000000000001</v>
      </c>
      <c r="T51" s="37">
        <f t="shared" si="10"/>
        <v>25.5</v>
      </c>
    </row>
    <row r="52" spans="1:20">
      <c r="A52" s="8" t="s">
        <v>94</v>
      </c>
      <c r="B52" s="197">
        <v>25.5</v>
      </c>
      <c r="C52" s="197">
        <v>25.5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10.638599999999999</v>
      </c>
      <c r="J52" s="21">
        <f t="shared" si="6"/>
        <v>5.9491499999999995</v>
      </c>
      <c r="K52" s="21">
        <f t="shared" si="7"/>
        <v>7.6729499999999993</v>
      </c>
      <c r="L52" s="21">
        <f t="shared" si="8"/>
        <v>1.2393000000000001</v>
      </c>
      <c r="M52" s="157">
        <f t="shared" si="9"/>
        <v>25.5</v>
      </c>
      <c r="N52" s="22"/>
      <c r="P52" s="37">
        <f t="shared" si="12"/>
        <v>10.638599999999999</v>
      </c>
      <c r="Q52" s="37">
        <f t="shared" si="13"/>
        <v>5.9491499999999995</v>
      </c>
      <c r="R52" s="37">
        <f t="shared" si="14"/>
        <v>7.6729499999999993</v>
      </c>
      <c r="S52" s="37">
        <f t="shared" si="15"/>
        <v>1.2393000000000001</v>
      </c>
      <c r="T52" s="37">
        <f t="shared" si="10"/>
        <v>25.5</v>
      </c>
    </row>
    <row r="53" spans="1:20">
      <c r="A53" s="8" t="s">
        <v>95</v>
      </c>
      <c r="B53" s="197">
        <v>25.5</v>
      </c>
      <c r="C53" s="197">
        <v>25.5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10.638599999999999</v>
      </c>
      <c r="J53" s="21">
        <f t="shared" si="6"/>
        <v>5.9491499999999995</v>
      </c>
      <c r="K53" s="21">
        <f t="shared" si="7"/>
        <v>7.6729499999999993</v>
      </c>
      <c r="L53" s="21">
        <f t="shared" si="8"/>
        <v>1.2393000000000001</v>
      </c>
      <c r="M53" s="157">
        <f t="shared" si="9"/>
        <v>25.5</v>
      </c>
      <c r="N53" s="22"/>
      <c r="P53" s="37">
        <f t="shared" si="12"/>
        <v>10.638599999999999</v>
      </c>
      <c r="Q53" s="37">
        <f t="shared" si="13"/>
        <v>5.9491499999999995</v>
      </c>
      <c r="R53" s="37">
        <f t="shared" si="14"/>
        <v>7.6729499999999993</v>
      </c>
      <c r="S53" s="37">
        <f t="shared" si="15"/>
        <v>1.2393000000000001</v>
      </c>
      <c r="T53" s="37">
        <f t="shared" si="10"/>
        <v>25.5</v>
      </c>
    </row>
    <row r="54" spans="1:20">
      <c r="A54" s="8" t="s">
        <v>96</v>
      </c>
      <c r="B54" s="197">
        <v>25.5</v>
      </c>
      <c r="C54" s="197">
        <v>25.5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10.638599999999999</v>
      </c>
      <c r="J54" s="21">
        <f t="shared" si="6"/>
        <v>5.9491499999999995</v>
      </c>
      <c r="K54" s="21">
        <f t="shared" si="7"/>
        <v>7.6729499999999993</v>
      </c>
      <c r="L54" s="21">
        <f t="shared" si="8"/>
        <v>1.2393000000000001</v>
      </c>
      <c r="M54" s="157">
        <f t="shared" si="9"/>
        <v>25.5</v>
      </c>
      <c r="N54" s="22"/>
      <c r="P54" s="37">
        <f t="shared" si="12"/>
        <v>10.638599999999999</v>
      </c>
      <c r="Q54" s="37">
        <f t="shared" si="13"/>
        <v>5.9491499999999995</v>
      </c>
      <c r="R54" s="37">
        <f t="shared" si="14"/>
        <v>7.6729499999999993</v>
      </c>
      <c r="S54" s="37">
        <f t="shared" si="15"/>
        <v>1.2393000000000001</v>
      </c>
      <c r="T54" s="37">
        <f t="shared" si="10"/>
        <v>25.5</v>
      </c>
    </row>
    <row r="55" spans="1:20">
      <c r="A55" s="8" t="s">
        <v>97</v>
      </c>
      <c r="B55" s="197">
        <v>25.5</v>
      </c>
      <c r="C55" s="197">
        <v>25.5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10.638599999999999</v>
      </c>
      <c r="J55" s="21">
        <f t="shared" si="6"/>
        <v>5.9491499999999995</v>
      </c>
      <c r="K55" s="21">
        <f t="shared" si="7"/>
        <v>7.6729499999999993</v>
      </c>
      <c r="L55" s="21">
        <f t="shared" si="8"/>
        <v>1.2393000000000001</v>
      </c>
      <c r="M55" s="157">
        <f t="shared" si="9"/>
        <v>25.5</v>
      </c>
      <c r="N55" s="22"/>
      <c r="P55" s="37">
        <f t="shared" si="12"/>
        <v>10.638599999999999</v>
      </c>
      <c r="Q55" s="37">
        <f t="shared" si="13"/>
        <v>5.9491499999999995</v>
      </c>
      <c r="R55" s="37">
        <f t="shared" si="14"/>
        <v>7.6729499999999993</v>
      </c>
      <c r="S55" s="37">
        <f t="shared" si="15"/>
        <v>1.2393000000000001</v>
      </c>
      <c r="T55" s="37">
        <f t="shared" si="10"/>
        <v>25.5</v>
      </c>
    </row>
    <row r="56" spans="1:20">
      <c r="A56" s="8" t="s">
        <v>98</v>
      </c>
      <c r="B56" s="197">
        <v>25.5</v>
      </c>
      <c r="C56" s="197">
        <v>25.5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10.638599999999999</v>
      </c>
      <c r="J56" s="21">
        <f t="shared" si="6"/>
        <v>5.9491499999999995</v>
      </c>
      <c r="K56" s="21">
        <f t="shared" si="7"/>
        <v>7.6729499999999993</v>
      </c>
      <c r="L56" s="21">
        <f t="shared" si="8"/>
        <v>1.2393000000000001</v>
      </c>
      <c r="M56" s="157">
        <f t="shared" si="9"/>
        <v>25.5</v>
      </c>
      <c r="N56" s="22"/>
      <c r="P56" s="37">
        <f t="shared" si="12"/>
        <v>10.638599999999999</v>
      </c>
      <c r="Q56" s="37">
        <f t="shared" si="13"/>
        <v>5.9491499999999995</v>
      </c>
      <c r="R56" s="37">
        <f t="shared" si="14"/>
        <v>7.6729499999999993</v>
      </c>
      <c r="S56" s="37">
        <f t="shared" si="15"/>
        <v>1.2393000000000001</v>
      </c>
      <c r="T56" s="37">
        <f t="shared" si="10"/>
        <v>25.5</v>
      </c>
    </row>
    <row r="57" spans="1:20">
      <c r="A57" s="8" t="s">
        <v>99</v>
      </c>
      <c r="B57" s="197">
        <v>25.5</v>
      </c>
      <c r="C57" s="197">
        <v>25.5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10.638599999999999</v>
      </c>
      <c r="J57" s="21">
        <f t="shared" si="6"/>
        <v>5.9491499999999995</v>
      </c>
      <c r="K57" s="21">
        <f t="shared" si="7"/>
        <v>7.6729499999999993</v>
      </c>
      <c r="L57" s="21">
        <f t="shared" si="8"/>
        <v>1.2393000000000001</v>
      </c>
      <c r="M57" s="157">
        <f t="shared" si="9"/>
        <v>25.5</v>
      </c>
      <c r="N57" s="22"/>
      <c r="P57" s="37">
        <f t="shared" si="12"/>
        <v>10.638599999999999</v>
      </c>
      <c r="Q57" s="37">
        <f t="shared" si="13"/>
        <v>5.9491499999999995</v>
      </c>
      <c r="R57" s="37">
        <f t="shared" si="14"/>
        <v>7.6729499999999993</v>
      </c>
      <c r="S57" s="37">
        <f t="shared" si="15"/>
        <v>1.2393000000000001</v>
      </c>
      <c r="T57" s="37">
        <f t="shared" si="10"/>
        <v>25.5</v>
      </c>
    </row>
    <row r="58" spans="1:20">
      <c r="A58" s="8" t="s">
        <v>100</v>
      </c>
      <c r="B58" s="197">
        <v>25.5</v>
      </c>
      <c r="C58" s="197">
        <v>25.5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10.638599999999999</v>
      </c>
      <c r="J58" s="21">
        <f t="shared" si="6"/>
        <v>5.9491499999999995</v>
      </c>
      <c r="K58" s="21">
        <f t="shared" si="7"/>
        <v>7.6729499999999993</v>
      </c>
      <c r="L58" s="21">
        <f t="shared" si="8"/>
        <v>1.2393000000000001</v>
      </c>
      <c r="M58" s="157">
        <f t="shared" si="9"/>
        <v>25.5</v>
      </c>
      <c r="N58" s="22"/>
      <c r="P58" s="37">
        <f t="shared" si="12"/>
        <v>10.638599999999999</v>
      </c>
      <c r="Q58" s="37">
        <f t="shared" si="13"/>
        <v>5.9491499999999995</v>
      </c>
      <c r="R58" s="37">
        <f t="shared" si="14"/>
        <v>7.6729499999999993</v>
      </c>
      <c r="S58" s="37">
        <f t="shared" si="15"/>
        <v>1.2393000000000001</v>
      </c>
      <c r="T58" s="37">
        <f t="shared" si="10"/>
        <v>25.5</v>
      </c>
    </row>
    <row r="59" spans="1:20">
      <c r="A59" s="8" t="s">
        <v>101</v>
      </c>
      <c r="B59" s="197">
        <v>25.5</v>
      </c>
      <c r="C59" s="197">
        <v>25.5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10.638599999999999</v>
      </c>
      <c r="J59" s="21">
        <f t="shared" si="6"/>
        <v>5.9491499999999995</v>
      </c>
      <c r="K59" s="21">
        <f t="shared" si="7"/>
        <v>7.6729499999999993</v>
      </c>
      <c r="L59" s="21">
        <f t="shared" si="8"/>
        <v>1.2393000000000001</v>
      </c>
      <c r="M59" s="157">
        <f t="shared" si="9"/>
        <v>25.5</v>
      </c>
      <c r="N59" s="22"/>
      <c r="P59" s="37">
        <f t="shared" si="12"/>
        <v>10.638599999999999</v>
      </c>
      <c r="Q59" s="37">
        <f t="shared" si="13"/>
        <v>5.9491499999999995</v>
      </c>
      <c r="R59" s="37">
        <f t="shared" si="14"/>
        <v>7.6729499999999993</v>
      </c>
      <c r="S59" s="37">
        <f t="shared" si="15"/>
        <v>1.2393000000000001</v>
      </c>
      <c r="T59" s="37">
        <f t="shared" si="10"/>
        <v>25.5</v>
      </c>
    </row>
    <row r="60" spans="1:20">
      <c r="A60" s="8" t="s">
        <v>102</v>
      </c>
      <c r="B60" s="197">
        <v>25.5</v>
      </c>
      <c r="C60" s="197">
        <v>25.5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10.638599999999999</v>
      </c>
      <c r="J60" s="21">
        <f t="shared" si="6"/>
        <v>5.9491499999999995</v>
      </c>
      <c r="K60" s="21">
        <f t="shared" si="7"/>
        <v>7.6729499999999993</v>
      </c>
      <c r="L60" s="21">
        <f t="shared" si="8"/>
        <v>1.2393000000000001</v>
      </c>
      <c r="M60" s="157">
        <f t="shared" si="9"/>
        <v>25.5</v>
      </c>
      <c r="N60" s="22"/>
      <c r="P60" s="37">
        <f t="shared" si="12"/>
        <v>10.638599999999999</v>
      </c>
      <c r="Q60" s="37">
        <f t="shared" si="13"/>
        <v>5.9491499999999995</v>
      </c>
      <c r="R60" s="37">
        <f t="shared" si="14"/>
        <v>7.6729499999999993</v>
      </c>
      <c r="S60" s="37">
        <f t="shared" si="15"/>
        <v>1.2393000000000001</v>
      </c>
      <c r="T60" s="37">
        <f t="shared" si="10"/>
        <v>25.5</v>
      </c>
    </row>
    <row r="61" spans="1:20">
      <c r="A61" s="8" t="s">
        <v>103</v>
      </c>
      <c r="B61" s="197">
        <v>25.5</v>
      </c>
      <c r="C61" s="197">
        <v>25.5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10.638599999999999</v>
      </c>
      <c r="J61" s="21">
        <f t="shared" si="6"/>
        <v>5.9491499999999995</v>
      </c>
      <c r="K61" s="21">
        <f t="shared" si="7"/>
        <v>7.6729499999999993</v>
      </c>
      <c r="L61" s="21">
        <f t="shared" si="8"/>
        <v>1.2393000000000001</v>
      </c>
      <c r="M61" s="157">
        <f t="shared" si="9"/>
        <v>25.5</v>
      </c>
      <c r="N61" s="22"/>
      <c r="P61" s="37">
        <f t="shared" si="12"/>
        <v>10.638599999999999</v>
      </c>
      <c r="Q61" s="37">
        <f t="shared" si="13"/>
        <v>5.9491499999999995</v>
      </c>
      <c r="R61" s="37">
        <f t="shared" si="14"/>
        <v>7.6729499999999993</v>
      </c>
      <c r="S61" s="37">
        <f t="shared" si="15"/>
        <v>1.2393000000000001</v>
      </c>
      <c r="T61" s="37">
        <f t="shared" si="10"/>
        <v>25.5</v>
      </c>
    </row>
    <row r="62" spans="1:20">
      <c r="A62" s="8" t="s">
        <v>104</v>
      </c>
      <c r="B62" s="197">
        <v>25.5</v>
      </c>
      <c r="C62" s="197">
        <v>25.5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10.638599999999999</v>
      </c>
      <c r="J62" s="21">
        <f t="shared" si="6"/>
        <v>5.9491499999999995</v>
      </c>
      <c r="K62" s="21">
        <f t="shared" si="7"/>
        <v>7.6729499999999993</v>
      </c>
      <c r="L62" s="21">
        <f t="shared" si="8"/>
        <v>1.2393000000000001</v>
      </c>
      <c r="M62" s="157">
        <f t="shared" si="9"/>
        <v>25.5</v>
      </c>
      <c r="N62" s="22"/>
      <c r="P62" s="37">
        <f t="shared" si="12"/>
        <v>10.638599999999999</v>
      </c>
      <c r="Q62" s="37">
        <f t="shared" si="13"/>
        <v>5.9491499999999995</v>
      </c>
      <c r="R62" s="37">
        <f t="shared" si="14"/>
        <v>7.6729499999999993</v>
      </c>
      <c r="S62" s="37">
        <f t="shared" si="15"/>
        <v>1.2393000000000001</v>
      </c>
      <c r="T62" s="37">
        <f t="shared" si="10"/>
        <v>25.5</v>
      </c>
    </row>
    <row r="63" spans="1:20">
      <c r="A63" s="8" t="s">
        <v>105</v>
      </c>
      <c r="B63" s="197">
        <v>25.5</v>
      </c>
      <c r="C63" s="197">
        <v>25.5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10.638599999999999</v>
      </c>
      <c r="J63" s="21">
        <f t="shared" si="6"/>
        <v>5.9491499999999995</v>
      </c>
      <c r="K63" s="21">
        <f t="shared" si="7"/>
        <v>7.6729499999999993</v>
      </c>
      <c r="L63" s="21">
        <f t="shared" si="8"/>
        <v>1.2393000000000001</v>
      </c>
      <c r="M63" s="157">
        <f t="shared" si="9"/>
        <v>25.5</v>
      </c>
      <c r="N63" s="22"/>
      <c r="P63" s="37">
        <f t="shared" si="12"/>
        <v>10.638599999999999</v>
      </c>
      <c r="Q63" s="37">
        <f t="shared" si="13"/>
        <v>5.9491499999999995</v>
      </c>
      <c r="R63" s="37">
        <f t="shared" si="14"/>
        <v>7.6729499999999993</v>
      </c>
      <c r="S63" s="37">
        <f t="shared" si="15"/>
        <v>1.2393000000000001</v>
      </c>
      <c r="T63" s="37">
        <f t="shared" si="10"/>
        <v>25.5</v>
      </c>
    </row>
    <row r="64" spans="1:20">
      <c r="A64" s="8" t="s">
        <v>106</v>
      </c>
      <c r="B64" s="197">
        <v>25.5</v>
      </c>
      <c r="C64" s="197">
        <v>25.5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10.638599999999999</v>
      </c>
      <c r="J64" s="21">
        <f t="shared" si="6"/>
        <v>5.9491499999999995</v>
      </c>
      <c r="K64" s="21">
        <f t="shared" si="7"/>
        <v>7.6729499999999993</v>
      </c>
      <c r="L64" s="21">
        <f t="shared" si="8"/>
        <v>1.2393000000000001</v>
      </c>
      <c r="M64" s="157">
        <f t="shared" si="9"/>
        <v>25.5</v>
      </c>
      <c r="N64" s="22"/>
      <c r="P64" s="37">
        <f t="shared" si="12"/>
        <v>10.638599999999999</v>
      </c>
      <c r="Q64" s="37">
        <f t="shared" si="13"/>
        <v>5.9491499999999995</v>
      </c>
      <c r="R64" s="37">
        <f t="shared" si="14"/>
        <v>7.6729499999999993</v>
      </c>
      <c r="S64" s="37">
        <f t="shared" si="15"/>
        <v>1.2393000000000001</v>
      </c>
      <c r="T64" s="37">
        <f t="shared" si="10"/>
        <v>25.5</v>
      </c>
    </row>
    <row r="65" spans="1:20">
      <c r="A65" s="8" t="s">
        <v>107</v>
      </c>
      <c r="B65" s="197">
        <v>25.5</v>
      </c>
      <c r="C65" s="197">
        <v>25.5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10.638599999999999</v>
      </c>
      <c r="J65" s="21">
        <f t="shared" si="6"/>
        <v>5.9491499999999995</v>
      </c>
      <c r="K65" s="21">
        <f t="shared" si="7"/>
        <v>7.6729499999999993</v>
      </c>
      <c r="L65" s="21">
        <f t="shared" si="8"/>
        <v>1.2393000000000001</v>
      </c>
      <c r="M65" s="157">
        <f t="shared" si="9"/>
        <v>25.5</v>
      </c>
      <c r="N65" s="22"/>
      <c r="P65" s="37">
        <f t="shared" si="12"/>
        <v>10.638599999999999</v>
      </c>
      <c r="Q65" s="37">
        <f t="shared" si="13"/>
        <v>5.9491499999999995</v>
      </c>
      <c r="R65" s="37">
        <f t="shared" si="14"/>
        <v>7.6729499999999993</v>
      </c>
      <c r="S65" s="37">
        <f t="shared" si="15"/>
        <v>1.2393000000000001</v>
      </c>
      <c r="T65" s="37">
        <f t="shared" si="10"/>
        <v>25.5</v>
      </c>
    </row>
    <row r="66" spans="1:20">
      <c r="A66" s="8" t="s">
        <v>108</v>
      </c>
      <c r="B66" s="197">
        <v>25.5</v>
      </c>
      <c r="C66" s="197">
        <v>25.5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10.638599999999999</v>
      </c>
      <c r="J66" s="21">
        <f t="shared" si="6"/>
        <v>5.9491499999999995</v>
      </c>
      <c r="K66" s="21">
        <f t="shared" si="7"/>
        <v>7.6729499999999993</v>
      </c>
      <c r="L66" s="21">
        <f t="shared" si="8"/>
        <v>1.2393000000000001</v>
      </c>
      <c r="M66" s="157">
        <f t="shared" si="9"/>
        <v>25.5</v>
      </c>
      <c r="N66" s="22"/>
      <c r="P66" s="37">
        <f t="shared" si="12"/>
        <v>10.638599999999999</v>
      </c>
      <c r="Q66" s="37">
        <f t="shared" si="13"/>
        <v>5.9491499999999995</v>
      </c>
      <c r="R66" s="37">
        <f t="shared" si="14"/>
        <v>7.6729499999999993</v>
      </c>
      <c r="S66" s="37">
        <f t="shared" si="15"/>
        <v>1.2393000000000001</v>
      </c>
      <c r="T66" s="37">
        <f t="shared" si="10"/>
        <v>25.5</v>
      </c>
    </row>
    <row r="67" spans="1:20">
      <c r="A67" s="8" t="s">
        <v>109</v>
      </c>
      <c r="B67" s="197">
        <v>25.5</v>
      </c>
      <c r="C67" s="197">
        <v>25.5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10.638599999999999</v>
      </c>
      <c r="J67" s="21">
        <f t="shared" si="6"/>
        <v>5.9491499999999995</v>
      </c>
      <c r="K67" s="21">
        <f t="shared" si="7"/>
        <v>7.6729499999999993</v>
      </c>
      <c r="L67" s="21">
        <f t="shared" si="8"/>
        <v>1.2393000000000001</v>
      </c>
      <c r="M67" s="157">
        <f t="shared" si="9"/>
        <v>25.5</v>
      </c>
      <c r="N67" s="22"/>
      <c r="P67" s="37">
        <f t="shared" ref="P67:P98" si="17">I67</f>
        <v>10.638599999999999</v>
      </c>
      <c r="Q67" s="37">
        <f t="shared" ref="Q67:Q98" si="18">J67</f>
        <v>5.9491499999999995</v>
      </c>
      <c r="R67" s="37">
        <f t="shared" ref="R67:R98" si="19">K67</f>
        <v>7.6729499999999993</v>
      </c>
      <c r="S67" s="37">
        <f t="shared" ref="S67:S98" si="20">L67</f>
        <v>1.2393000000000001</v>
      </c>
      <c r="T67" s="37">
        <f t="shared" si="10"/>
        <v>25.5</v>
      </c>
    </row>
    <row r="68" spans="1:20">
      <c r="A68" s="8" t="s">
        <v>110</v>
      </c>
      <c r="B68" s="197">
        <v>25.5</v>
      </c>
      <c r="C68" s="197">
        <v>25.5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10.638599999999999</v>
      </c>
      <c r="J68" s="21">
        <f t="shared" ref="J68:J98" si="22">C68*E68/100</f>
        <v>5.9491499999999995</v>
      </c>
      <c r="K68" s="21">
        <f t="shared" ref="K68:K98" si="23">C68*F68/100</f>
        <v>7.6729499999999993</v>
      </c>
      <c r="L68" s="21">
        <f t="shared" ref="L68:L98" si="24">C68*G68/100</f>
        <v>1.2393000000000001</v>
      </c>
      <c r="M68" s="157">
        <f t="shared" ref="M68:M98" si="25">SUM(I68:L68)</f>
        <v>25.5</v>
      </c>
      <c r="N68" s="22"/>
      <c r="P68" s="37">
        <f t="shared" si="17"/>
        <v>10.638599999999999</v>
      </c>
      <c r="Q68" s="37">
        <f t="shared" si="18"/>
        <v>5.9491499999999995</v>
      </c>
      <c r="R68" s="37">
        <f t="shared" si="19"/>
        <v>7.6729499999999993</v>
      </c>
      <c r="S68" s="37">
        <f t="shared" si="20"/>
        <v>1.2393000000000001</v>
      </c>
      <c r="T68" s="37">
        <f t="shared" ref="T68:T99" si="26">SUM(P68:S68)</f>
        <v>25.5</v>
      </c>
    </row>
    <row r="69" spans="1:20">
      <c r="A69" s="8" t="s">
        <v>111</v>
      </c>
      <c r="B69" s="197">
        <v>25.5</v>
      </c>
      <c r="C69" s="197">
        <v>25.5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10.638599999999999</v>
      </c>
      <c r="J69" s="21">
        <f t="shared" si="22"/>
        <v>5.9491499999999995</v>
      </c>
      <c r="K69" s="21">
        <f t="shared" si="23"/>
        <v>7.6729499999999993</v>
      </c>
      <c r="L69" s="21">
        <f t="shared" si="24"/>
        <v>1.2393000000000001</v>
      </c>
      <c r="M69" s="157">
        <f t="shared" si="25"/>
        <v>25.5</v>
      </c>
      <c r="N69" s="22"/>
      <c r="P69" s="37">
        <f t="shared" si="17"/>
        <v>10.638599999999999</v>
      </c>
      <c r="Q69" s="37">
        <f t="shared" si="18"/>
        <v>5.9491499999999995</v>
      </c>
      <c r="R69" s="37">
        <f t="shared" si="19"/>
        <v>7.6729499999999993</v>
      </c>
      <c r="S69" s="37">
        <f t="shared" si="20"/>
        <v>1.2393000000000001</v>
      </c>
      <c r="T69" s="37">
        <f t="shared" si="26"/>
        <v>25.5</v>
      </c>
    </row>
    <row r="70" spans="1:20">
      <c r="A70" s="8" t="s">
        <v>112</v>
      </c>
      <c r="B70" s="197">
        <v>25.5</v>
      </c>
      <c r="C70" s="197">
        <v>25.5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10.638599999999999</v>
      </c>
      <c r="J70" s="21">
        <f t="shared" si="22"/>
        <v>5.9491499999999995</v>
      </c>
      <c r="K70" s="21">
        <f t="shared" si="23"/>
        <v>7.6729499999999993</v>
      </c>
      <c r="L70" s="21">
        <f t="shared" si="24"/>
        <v>1.2393000000000001</v>
      </c>
      <c r="M70" s="157">
        <f t="shared" si="25"/>
        <v>25.5</v>
      </c>
      <c r="N70" s="22"/>
      <c r="P70" s="37">
        <f t="shared" si="17"/>
        <v>10.638599999999999</v>
      </c>
      <c r="Q70" s="37">
        <f t="shared" si="18"/>
        <v>5.9491499999999995</v>
      </c>
      <c r="R70" s="37">
        <f t="shared" si="19"/>
        <v>7.6729499999999993</v>
      </c>
      <c r="S70" s="37">
        <f t="shared" si="20"/>
        <v>1.2393000000000001</v>
      </c>
      <c r="T70" s="37">
        <f t="shared" si="26"/>
        <v>25.5</v>
      </c>
    </row>
    <row r="71" spans="1:20">
      <c r="A71" s="8" t="s">
        <v>113</v>
      </c>
      <c r="B71" s="197">
        <v>25.5</v>
      </c>
      <c r="C71" s="197">
        <v>25.5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10.638599999999999</v>
      </c>
      <c r="J71" s="21">
        <f t="shared" si="22"/>
        <v>5.9491499999999995</v>
      </c>
      <c r="K71" s="21">
        <f t="shared" si="23"/>
        <v>7.6729499999999993</v>
      </c>
      <c r="L71" s="21">
        <f t="shared" si="24"/>
        <v>1.2393000000000001</v>
      </c>
      <c r="M71" s="157">
        <f t="shared" si="25"/>
        <v>25.5</v>
      </c>
      <c r="N71" s="22"/>
      <c r="P71" s="37">
        <f t="shared" si="17"/>
        <v>10.638599999999999</v>
      </c>
      <c r="Q71" s="37">
        <f t="shared" si="18"/>
        <v>5.9491499999999995</v>
      </c>
      <c r="R71" s="37">
        <f t="shared" si="19"/>
        <v>7.6729499999999993</v>
      </c>
      <c r="S71" s="37">
        <f t="shared" si="20"/>
        <v>1.2393000000000001</v>
      </c>
      <c r="T71" s="37">
        <f t="shared" si="26"/>
        <v>25.5</v>
      </c>
    </row>
    <row r="72" spans="1:20">
      <c r="A72" s="8" t="s">
        <v>114</v>
      </c>
      <c r="B72" s="197">
        <v>25.5</v>
      </c>
      <c r="C72" s="197">
        <v>25.5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10.638599999999999</v>
      </c>
      <c r="J72" s="21">
        <f t="shared" si="22"/>
        <v>5.9491499999999995</v>
      </c>
      <c r="K72" s="21">
        <f t="shared" si="23"/>
        <v>7.6729499999999993</v>
      </c>
      <c r="L72" s="21">
        <f t="shared" si="24"/>
        <v>1.2393000000000001</v>
      </c>
      <c r="M72" s="157">
        <f t="shared" si="25"/>
        <v>25.5</v>
      </c>
      <c r="N72" s="22"/>
      <c r="P72" s="37">
        <f t="shared" si="17"/>
        <v>10.638599999999999</v>
      </c>
      <c r="Q72" s="37">
        <f t="shared" si="18"/>
        <v>5.9491499999999995</v>
      </c>
      <c r="R72" s="37">
        <f t="shared" si="19"/>
        <v>7.6729499999999993</v>
      </c>
      <c r="S72" s="37">
        <f t="shared" si="20"/>
        <v>1.2393000000000001</v>
      </c>
      <c r="T72" s="37">
        <f t="shared" si="26"/>
        <v>25.5</v>
      </c>
    </row>
    <row r="73" spans="1:20">
      <c r="A73" s="8" t="s">
        <v>115</v>
      </c>
      <c r="B73" s="197">
        <v>25.5</v>
      </c>
      <c r="C73" s="197">
        <v>25.5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10.638599999999999</v>
      </c>
      <c r="J73" s="21">
        <f t="shared" si="22"/>
        <v>5.9491499999999995</v>
      </c>
      <c r="K73" s="21">
        <f t="shared" si="23"/>
        <v>7.6729499999999993</v>
      </c>
      <c r="L73" s="21">
        <f t="shared" si="24"/>
        <v>1.2393000000000001</v>
      </c>
      <c r="M73" s="157">
        <f t="shared" si="25"/>
        <v>25.5</v>
      </c>
      <c r="N73" s="22"/>
      <c r="P73" s="37">
        <f t="shared" si="17"/>
        <v>10.638599999999999</v>
      </c>
      <c r="Q73" s="37">
        <f t="shared" si="18"/>
        <v>5.9491499999999995</v>
      </c>
      <c r="R73" s="37">
        <f t="shared" si="19"/>
        <v>7.6729499999999993</v>
      </c>
      <c r="S73" s="37">
        <f t="shared" si="20"/>
        <v>1.2393000000000001</v>
      </c>
      <c r="T73" s="37">
        <f t="shared" si="26"/>
        <v>25.5</v>
      </c>
    </row>
    <row r="74" spans="1:20">
      <c r="A74" s="8" t="s">
        <v>116</v>
      </c>
      <c r="B74" s="197">
        <v>25.5</v>
      </c>
      <c r="C74" s="197">
        <v>25.5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10.638599999999999</v>
      </c>
      <c r="J74" s="21">
        <f t="shared" si="22"/>
        <v>5.9491499999999995</v>
      </c>
      <c r="K74" s="21">
        <f t="shared" si="23"/>
        <v>7.6729499999999993</v>
      </c>
      <c r="L74" s="21">
        <f t="shared" si="24"/>
        <v>1.2393000000000001</v>
      </c>
      <c r="M74" s="157">
        <f t="shared" si="25"/>
        <v>25.5</v>
      </c>
      <c r="N74" s="22"/>
      <c r="P74" s="37">
        <f t="shared" si="17"/>
        <v>10.638599999999999</v>
      </c>
      <c r="Q74" s="37">
        <f t="shared" si="18"/>
        <v>5.9491499999999995</v>
      </c>
      <c r="R74" s="37">
        <f t="shared" si="19"/>
        <v>7.6729499999999993</v>
      </c>
      <c r="S74" s="37">
        <f t="shared" si="20"/>
        <v>1.2393000000000001</v>
      </c>
      <c r="T74" s="37">
        <f t="shared" si="26"/>
        <v>25.5</v>
      </c>
    </row>
    <row r="75" spans="1:20">
      <c r="A75" s="8" t="s">
        <v>117</v>
      </c>
      <c r="B75" s="197">
        <v>25.5</v>
      </c>
      <c r="C75" s="197">
        <v>25.5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10.638599999999999</v>
      </c>
      <c r="J75" s="21">
        <f t="shared" si="22"/>
        <v>5.9491499999999995</v>
      </c>
      <c r="K75" s="21">
        <f t="shared" si="23"/>
        <v>7.6729499999999993</v>
      </c>
      <c r="L75" s="21">
        <f t="shared" si="24"/>
        <v>1.2393000000000001</v>
      </c>
      <c r="M75" s="157">
        <f t="shared" si="25"/>
        <v>25.5</v>
      </c>
      <c r="N75" s="22"/>
      <c r="P75" s="37">
        <f t="shared" si="17"/>
        <v>10.638599999999999</v>
      </c>
      <c r="Q75" s="37">
        <f t="shared" si="18"/>
        <v>5.9491499999999995</v>
      </c>
      <c r="R75" s="37">
        <f t="shared" si="19"/>
        <v>7.6729499999999993</v>
      </c>
      <c r="S75" s="37">
        <f t="shared" si="20"/>
        <v>1.2393000000000001</v>
      </c>
      <c r="T75" s="37">
        <f t="shared" si="26"/>
        <v>25.5</v>
      </c>
    </row>
    <row r="76" spans="1:20">
      <c r="A76" s="8" t="s">
        <v>118</v>
      </c>
      <c r="B76" s="197">
        <v>25.5</v>
      </c>
      <c r="C76" s="197">
        <v>25.5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10.638599999999999</v>
      </c>
      <c r="J76" s="21">
        <f t="shared" si="22"/>
        <v>5.9491499999999995</v>
      </c>
      <c r="K76" s="21">
        <f t="shared" si="23"/>
        <v>7.6729499999999993</v>
      </c>
      <c r="L76" s="21">
        <f t="shared" si="24"/>
        <v>1.2393000000000001</v>
      </c>
      <c r="M76" s="157">
        <f t="shared" si="25"/>
        <v>25.5</v>
      </c>
      <c r="N76" s="22"/>
      <c r="P76" s="37">
        <f t="shared" si="17"/>
        <v>10.638599999999999</v>
      </c>
      <c r="Q76" s="37">
        <f t="shared" si="18"/>
        <v>5.9491499999999995</v>
      </c>
      <c r="R76" s="37">
        <f t="shared" si="19"/>
        <v>7.6729499999999993</v>
      </c>
      <c r="S76" s="37">
        <f t="shared" si="20"/>
        <v>1.2393000000000001</v>
      </c>
      <c r="T76" s="37">
        <f t="shared" si="26"/>
        <v>25.5</v>
      </c>
    </row>
    <row r="77" spans="1:20">
      <c r="A77" s="8" t="s">
        <v>119</v>
      </c>
      <c r="B77" s="197">
        <v>25.5</v>
      </c>
      <c r="C77" s="197">
        <v>25.5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10.638599999999999</v>
      </c>
      <c r="J77" s="21">
        <f t="shared" si="22"/>
        <v>5.9491499999999995</v>
      </c>
      <c r="K77" s="21">
        <f t="shared" si="23"/>
        <v>7.6729499999999993</v>
      </c>
      <c r="L77" s="21">
        <f t="shared" si="24"/>
        <v>1.2393000000000001</v>
      </c>
      <c r="M77" s="157">
        <f t="shared" si="25"/>
        <v>25.5</v>
      </c>
      <c r="N77" s="22"/>
      <c r="P77" s="37">
        <f t="shared" si="17"/>
        <v>10.638599999999999</v>
      </c>
      <c r="Q77" s="37">
        <f t="shared" si="18"/>
        <v>5.9491499999999995</v>
      </c>
      <c r="R77" s="37">
        <f t="shared" si="19"/>
        <v>7.6729499999999993</v>
      </c>
      <c r="S77" s="37">
        <f t="shared" si="20"/>
        <v>1.2393000000000001</v>
      </c>
      <c r="T77" s="37">
        <f t="shared" si="26"/>
        <v>25.5</v>
      </c>
    </row>
    <row r="78" spans="1:20">
      <c r="A78" s="8" t="s">
        <v>120</v>
      </c>
      <c r="B78" s="197">
        <v>25.5</v>
      </c>
      <c r="C78" s="197">
        <v>25.5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10.638599999999999</v>
      </c>
      <c r="J78" s="21">
        <f t="shared" si="22"/>
        <v>5.9491499999999995</v>
      </c>
      <c r="K78" s="21">
        <f t="shared" si="23"/>
        <v>7.6729499999999993</v>
      </c>
      <c r="L78" s="21">
        <f t="shared" si="24"/>
        <v>1.2393000000000001</v>
      </c>
      <c r="M78" s="157">
        <f t="shared" si="25"/>
        <v>25.5</v>
      </c>
      <c r="N78" s="22"/>
      <c r="P78" s="37">
        <f t="shared" si="17"/>
        <v>10.638599999999999</v>
      </c>
      <c r="Q78" s="37">
        <f t="shared" si="18"/>
        <v>5.9491499999999995</v>
      </c>
      <c r="R78" s="37">
        <f t="shared" si="19"/>
        <v>7.6729499999999993</v>
      </c>
      <c r="S78" s="37">
        <f t="shared" si="20"/>
        <v>1.2393000000000001</v>
      </c>
      <c r="T78" s="37">
        <f t="shared" si="26"/>
        <v>25.5</v>
      </c>
    </row>
    <row r="79" spans="1:20">
      <c r="A79" s="8" t="s">
        <v>121</v>
      </c>
      <c r="B79" s="197">
        <v>25.5</v>
      </c>
      <c r="C79" s="197">
        <v>25.5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10.638599999999999</v>
      </c>
      <c r="J79" s="21">
        <f t="shared" si="22"/>
        <v>5.9491499999999995</v>
      </c>
      <c r="K79" s="21">
        <f t="shared" si="23"/>
        <v>7.6729499999999993</v>
      </c>
      <c r="L79" s="21">
        <f t="shared" si="24"/>
        <v>1.2393000000000001</v>
      </c>
      <c r="M79" s="157">
        <f t="shared" si="25"/>
        <v>25.5</v>
      </c>
      <c r="N79" s="22"/>
      <c r="P79" s="37">
        <f t="shared" si="17"/>
        <v>10.638599999999999</v>
      </c>
      <c r="Q79" s="37">
        <f t="shared" si="18"/>
        <v>5.9491499999999995</v>
      </c>
      <c r="R79" s="37">
        <f t="shared" si="19"/>
        <v>7.6729499999999993</v>
      </c>
      <c r="S79" s="37">
        <f t="shared" si="20"/>
        <v>1.2393000000000001</v>
      </c>
      <c r="T79" s="37">
        <f t="shared" si="26"/>
        <v>25.5</v>
      </c>
    </row>
    <row r="80" spans="1:20">
      <c r="A80" s="8" t="s">
        <v>122</v>
      </c>
      <c r="B80" s="197">
        <v>25.5</v>
      </c>
      <c r="C80" s="197">
        <v>25.5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10.638599999999999</v>
      </c>
      <c r="J80" s="21">
        <f t="shared" si="22"/>
        <v>5.9491499999999995</v>
      </c>
      <c r="K80" s="21">
        <f t="shared" si="23"/>
        <v>7.6729499999999993</v>
      </c>
      <c r="L80" s="21">
        <f t="shared" si="24"/>
        <v>1.2393000000000001</v>
      </c>
      <c r="M80" s="157">
        <f t="shared" si="25"/>
        <v>25.5</v>
      </c>
      <c r="N80" s="22"/>
      <c r="P80" s="37">
        <f t="shared" si="17"/>
        <v>10.638599999999999</v>
      </c>
      <c r="Q80" s="37">
        <f t="shared" si="18"/>
        <v>5.9491499999999995</v>
      </c>
      <c r="R80" s="37">
        <f t="shared" si="19"/>
        <v>7.6729499999999993</v>
      </c>
      <c r="S80" s="37">
        <f t="shared" si="20"/>
        <v>1.2393000000000001</v>
      </c>
      <c r="T80" s="37">
        <f t="shared" si="26"/>
        <v>25.5</v>
      </c>
    </row>
    <row r="81" spans="1:20">
      <c r="A81" s="8" t="s">
        <v>123</v>
      </c>
      <c r="B81" s="197">
        <v>25.5</v>
      </c>
      <c r="C81" s="197">
        <v>25.5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10.638599999999999</v>
      </c>
      <c r="J81" s="21">
        <f t="shared" si="22"/>
        <v>5.9491499999999995</v>
      </c>
      <c r="K81" s="21">
        <f t="shared" si="23"/>
        <v>7.6729499999999993</v>
      </c>
      <c r="L81" s="21">
        <f t="shared" si="24"/>
        <v>1.2393000000000001</v>
      </c>
      <c r="M81" s="157">
        <f t="shared" si="25"/>
        <v>25.5</v>
      </c>
      <c r="N81" s="22"/>
      <c r="P81" s="37">
        <f t="shared" si="17"/>
        <v>10.638599999999999</v>
      </c>
      <c r="Q81" s="37">
        <f t="shared" si="18"/>
        <v>5.9491499999999995</v>
      </c>
      <c r="R81" s="37">
        <f t="shared" si="19"/>
        <v>7.6729499999999993</v>
      </c>
      <c r="S81" s="37">
        <f t="shared" si="20"/>
        <v>1.2393000000000001</v>
      </c>
      <c r="T81" s="37">
        <f t="shared" si="26"/>
        <v>25.5</v>
      </c>
    </row>
    <row r="82" spans="1:20">
      <c r="A82" s="8" t="s">
        <v>124</v>
      </c>
      <c r="B82" s="197">
        <v>25.5</v>
      </c>
      <c r="C82" s="197">
        <v>25.5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10.638599999999999</v>
      </c>
      <c r="J82" s="21">
        <f t="shared" si="22"/>
        <v>5.9491499999999995</v>
      </c>
      <c r="K82" s="21">
        <f t="shared" si="23"/>
        <v>7.6729499999999993</v>
      </c>
      <c r="L82" s="21">
        <f t="shared" si="24"/>
        <v>1.2393000000000001</v>
      </c>
      <c r="M82" s="157">
        <f t="shared" si="25"/>
        <v>25.5</v>
      </c>
      <c r="N82" s="22"/>
      <c r="P82" s="37">
        <f t="shared" si="17"/>
        <v>10.638599999999999</v>
      </c>
      <c r="Q82" s="37">
        <f t="shared" si="18"/>
        <v>5.9491499999999995</v>
      </c>
      <c r="R82" s="37">
        <f t="shared" si="19"/>
        <v>7.6729499999999993</v>
      </c>
      <c r="S82" s="37">
        <f t="shared" si="20"/>
        <v>1.2393000000000001</v>
      </c>
      <c r="T82" s="37">
        <f t="shared" si="26"/>
        <v>25.5</v>
      </c>
    </row>
    <row r="83" spans="1:20">
      <c r="A83" s="8" t="s">
        <v>125</v>
      </c>
      <c r="B83" s="197">
        <v>25.5</v>
      </c>
      <c r="C83" s="197">
        <v>25.5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10.638599999999999</v>
      </c>
      <c r="J83" s="21">
        <f t="shared" si="22"/>
        <v>5.9491499999999995</v>
      </c>
      <c r="K83" s="21">
        <f t="shared" si="23"/>
        <v>7.6729499999999993</v>
      </c>
      <c r="L83" s="21">
        <f t="shared" si="24"/>
        <v>1.2393000000000001</v>
      </c>
      <c r="M83" s="157">
        <f t="shared" si="25"/>
        <v>25.5</v>
      </c>
      <c r="N83" s="22"/>
      <c r="P83" s="37">
        <f t="shared" si="17"/>
        <v>10.638599999999999</v>
      </c>
      <c r="Q83" s="37">
        <f t="shared" si="18"/>
        <v>5.9491499999999995</v>
      </c>
      <c r="R83" s="37">
        <f t="shared" si="19"/>
        <v>7.6729499999999993</v>
      </c>
      <c r="S83" s="37">
        <f t="shared" si="20"/>
        <v>1.2393000000000001</v>
      </c>
      <c r="T83" s="37">
        <f t="shared" si="26"/>
        <v>25.5</v>
      </c>
    </row>
    <row r="84" spans="1:20">
      <c r="A84" s="8" t="s">
        <v>126</v>
      </c>
      <c r="B84" s="197">
        <v>25.5</v>
      </c>
      <c r="C84" s="197">
        <v>25.5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10.638599999999999</v>
      </c>
      <c r="J84" s="21">
        <f t="shared" si="22"/>
        <v>5.9491499999999995</v>
      </c>
      <c r="K84" s="21">
        <f t="shared" si="23"/>
        <v>7.6729499999999993</v>
      </c>
      <c r="L84" s="21">
        <f t="shared" si="24"/>
        <v>1.2393000000000001</v>
      </c>
      <c r="M84" s="157">
        <f t="shared" si="25"/>
        <v>25.5</v>
      </c>
      <c r="N84" s="22"/>
      <c r="P84" s="37">
        <f t="shared" si="17"/>
        <v>10.638599999999999</v>
      </c>
      <c r="Q84" s="37">
        <f t="shared" si="18"/>
        <v>5.9491499999999995</v>
      </c>
      <c r="R84" s="37">
        <f t="shared" si="19"/>
        <v>7.6729499999999993</v>
      </c>
      <c r="S84" s="37">
        <f t="shared" si="20"/>
        <v>1.2393000000000001</v>
      </c>
      <c r="T84" s="37">
        <f t="shared" si="26"/>
        <v>25.5</v>
      </c>
    </row>
    <row r="85" spans="1:20">
      <c r="A85" s="8" t="s">
        <v>127</v>
      </c>
      <c r="B85" s="197">
        <v>25.5</v>
      </c>
      <c r="C85" s="197">
        <v>25.5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10.638599999999999</v>
      </c>
      <c r="J85" s="21">
        <f t="shared" si="22"/>
        <v>5.9491499999999995</v>
      </c>
      <c r="K85" s="21">
        <f t="shared" si="23"/>
        <v>7.6729499999999993</v>
      </c>
      <c r="L85" s="21">
        <f t="shared" si="24"/>
        <v>1.2393000000000001</v>
      </c>
      <c r="M85" s="157">
        <f t="shared" si="25"/>
        <v>25.5</v>
      </c>
      <c r="N85" s="22"/>
      <c r="P85" s="37">
        <f t="shared" si="17"/>
        <v>10.638599999999999</v>
      </c>
      <c r="Q85" s="37">
        <f t="shared" si="18"/>
        <v>5.9491499999999995</v>
      </c>
      <c r="R85" s="37">
        <f t="shared" si="19"/>
        <v>7.6729499999999993</v>
      </c>
      <c r="S85" s="37">
        <f t="shared" si="20"/>
        <v>1.2393000000000001</v>
      </c>
      <c r="T85" s="37">
        <f t="shared" si="26"/>
        <v>25.5</v>
      </c>
    </row>
    <row r="86" spans="1:20">
      <c r="A86" s="8" t="s">
        <v>128</v>
      </c>
      <c r="B86" s="197">
        <v>25.5</v>
      </c>
      <c r="C86" s="197">
        <v>25.5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10.638599999999999</v>
      </c>
      <c r="J86" s="21">
        <f t="shared" si="22"/>
        <v>5.9491499999999995</v>
      </c>
      <c r="K86" s="21">
        <f t="shared" si="23"/>
        <v>7.6729499999999993</v>
      </c>
      <c r="L86" s="21">
        <f t="shared" si="24"/>
        <v>1.2393000000000001</v>
      </c>
      <c r="M86" s="157">
        <f t="shared" si="25"/>
        <v>25.5</v>
      </c>
      <c r="N86" s="22"/>
      <c r="P86" s="37">
        <f t="shared" si="17"/>
        <v>10.638599999999999</v>
      </c>
      <c r="Q86" s="37">
        <f t="shared" si="18"/>
        <v>5.9491499999999995</v>
      </c>
      <c r="R86" s="37">
        <f t="shared" si="19"/>
        <v>7.6729499999999993</v>
      </c>
      <c r="S86" s="37">
        <f t="shared" si="20"/>
        <v>1.2393000000000001</v>
      </c>
      <c r="T86" s="37">
        <f t="shared" si="26"/>
        <v>25.5</v>
      </c>
    </row>
    <row r="87" spans="1:20">
      <c r="A87" s="8" t="s">
        <v>129</v>
      </c>
      <c r="B87" s="197">
        <v>25.5</v>
      </c>
      <c r="C87" s="197">
        <v>25.5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10.638599999999999</v>
      </c>
      <c r="J87" s="21">
        <f t="shared" si="22"/>
        <v>5.9491499999999995</v>
      </c>
      <c r="K87" s="21">
        <f t="shared" si="23"/>
        <v>7.6729499999999993</v>
      </c>
      <c r="L87" s="21">
        <f t="shared" si="24"/>
        <v>1.2393000000000001</v>
      </c>
      <c r="M87" s="157">
        <f t="shared" si="25"/>
        <v>25.5</v>
      </c>
      <c r="N87" s="22"/>
      <c r="P87" s="37">
        <f t="shared" si="17"/>
        <v>10.638599999999999</v>
      </c>
      <c r="Q87" s="37">
        <f t="shared" si="18"/>
        <v>5.9491499999999995</v>
      </c>
      <c r="R87" s="37">
        <f t="shared" si="19"/>
        <v>7.6729499999999993</v>
      </c>
      <c r="S87" s="37">
        <f t="shared" si="20"/>
        <v>1.2393000000000001</v>
      </c>
      <c r="T87" s="37">
        <f t="shared" si="26"/>
        <v>25.5</v>
      </c>
    </row>
    <row r="88" spans="1:20">
      <c r="A88" s="8" t="s">
        <v>130</v>
      </c>
      <c r="B88" s="197">
        <v>25.5</v>
      </c>
      <c r="C88" s="197">
        <v>25.5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10.638599999999999</v>
      </c>
      <c r="J88" s="21">
        <f t="shared" si="22"/>
        <v>5.9491499999999995</v>
      </c>
      <c r="K88" s="21">
        <f t="shared" si="23"/>
        <v>7.6729499999999993</v>
      </c>
      <c r="L88" s="21">
        <f t="shared" si="24"/>
        <v>1.2393000000000001</v>
      </c>
      <c r="M88" s="157">
        <f t="shared" si="25"/>
        <v>25.5</v>
      </c>
      <c r="N88" s="22"/>
      <c r="P88" s="37">
        <f t="shared" si="17"/>
        <v>10.638599999999999</v>
      </c>
      <c r="Q88" s="37">
        <f t="shared" si="18"/>
        <v>5.9491499999999995</v>
      </c>
      <c r="R88" s="37">
        <f t="shared" si="19"/>
        <v>7.6729499999999993</v>
      </c>
      <c r="S88" s="37">
        <f t="shared" si="20"/>
        <v>1.2393000000000001</v>
      </c>
      <c r="T88" s="37">
        <f t="shared" si="26"/>
        <v>25.5</v>
      </c>
    </row>
    <row r="89" spans="1:20">
      <c r="A89" s="8" t="s">
        <v>131</v>
      </c>
      <c r="B89" s="197">
        <v>25.5</v>
      </c>
      <c r="C89" s="197">
        <v>25.5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10.638599999999999</v>
      </c>
      <c r="J89" s="21">
        <f t="shared" si="22"/>
        <v>5.9491499999999995</v>
      </c>
      <c r="K89" s="21">
        <f t="shared" si="23"/>
        <v>7.6729499999999993</v>
      </c>
      <c r="L89" s="21">
        <f t="shared" si="24"/>
        <v>1.2393000000000001</v>
      </c>
      <c r="M89" s="157">
        <f t="shared" si="25"/>
        <v>25.5</v>
      </c>
      <c r="N89" s="22"/>
      <c r="P89" s="37">
        <f t="shared" si="17"/>
        <v>10.638599999999999</v>
      </c>
      <c r="Q89" s="37">
        <f t="shared" si="18"/>
        <v>5.9491499999999995</v>
      </c>
      <c r="R89" s="37">
        <f t="shared" si="19"/>
        <v>7.6729499999999993</v>
      </c>
      <c r="S89" s="37">
        <f t="shared" si="20"/>
        <v>1.2393000000000001</v>
      </c>
      <c r="T89" s="37">
        <f t="shared" si="26"/>
        <v>25.5</v>
      </c>
    </row>
    <row r="90" spans="1:20">
      <c r="A90" s="8" t="s">
        <v>132</v>
      </c>
      <c r="B90" s="197">
        <v>25.5</v>
      </c>
      <c r="C90" s="197">
        <v>25.5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10.638599999999999</v>
      </c>
      <c r="J90" s="21">
        <f t="shared" si="22"/>
        <v>5.9491499999999995</v>
      </c>
      <c r="K90" s="21">
        <f t="shared" si="23"/>
        <v>7.6729499999999993</v>
      </c>
      <c r="L90" s="21">
        <f t="shared" si="24"/>
        <v>1.2393000000000001</v>
      </c>
      <c r="M90" s="157">
        <f t="shared" si="25"/>
        <v>25.5</v>
      </c>
      <c r="N90" s="22"/>
      <c r="P90" s="37">
        <f t="shared" si="17"/>
        <v>10.638599999999999</v>
      </c>
      <c r="Q90" s="37">
        <f t="shared" si="18"/>
        <v>5.9491499999999995</v>
      </c>
      <c r="R90" s="37">
        <f t="shared" si="19"/>
        <v>7.6729499999999993</v>
      </c>
      <c r="S90" s="37">
        <f t="shared" si="20"/>
        <v>1.2393000000000001</v>
      </c>
      <c r="T90" s="37">
        <f t="shared" si="26"/>
        <v>25.5</v>
      </c>
    </row>
    <row r="91" spans="1:20">
      <c r="A91" s="8" t="s">
        <v>133</v>
      </c>
      <c r="B91" s="197">
        <v>25.5</v>
      </c>
      <c r="C91" s="197">
        <v>25.5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10.638599999999999</v>
      </c>
      <c r="J91" s="21">
        <f t="shared" si="22"/>
        <v>5.9491499999999995</v>
      </c>
      <c r="K91" s="21">
        <f t="shared" si="23"/>
        <v>7.6729499999999993</v>
      </c>
      <c r="L91" s="21">
        <f t="shared" si="24"/>
        <v>1.2393000000000001</v>
      </c>
      <c r="M91" s="157">
        <f t="shared" si="25"/>
        <v>25.5</v>
      </c>
      <c r="N91" s="22"/>
      <c r="P91" s="37">
        <f t="shared" si="17"/>
        <v>10.638599999999999</v>
      </c>
      <c r="Q91" s="37">
        <f t="shared" si="18"/>
        <v>5.9491499999999995</v>
      </c>
      <c r="R91" s="37">
        <f t="shared" si="19"/>
        <v>7.6729499999999993</v>
      </c>
      <c r="S91" s="37">
        <f t="shared" si="20"/>
        <v>1.2393000000000001</v>
      </c>
      <c r="T91" s="37">
        <f t="shared" si="26"/>
        <v>25.5</v>
      </c>
    </row>
    <row r="92" spans="1:20">
      <c r="A92" s="8" t="s">
        <v>134</v>
      </c>
      <c r="B92" s="197">
        <v>25.5</v>
      </c>
      <c r="C92" s="197">
        <v>25.5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10.638599999999999</v>
      </c>
      <c r="J92" s="21">
        <f t="shared" si="22"/>
        <v>5.9491499999999995</v>
      </c>
      <c r="K92" s="21">
        <f t="shared" si="23"/>
        <v>7.6729499999999993</v>
      </c>
      <c r="L92" s="21">
        <f t="shared" si="24"/>
        <v>1.2393000000000001</v>
      </c>
      <c r="M92" s="157">
        <f t="shared" si="25"/>
        <v>25.5</v>
      </c>
      <c r="N92" s="22"/>
      <c r="P92" s="37">
        <f t="shared" si="17"/>
        <v>10.638599999999999</v>
      </c>
      <c r="Q92" s="37">
        <f t="shared" si="18"/>
        <v>5.9491499999999995</v>
      </c>
      <c r="R92" s="37">
        <f t="shared" si="19"/>
        <v>7.6729499999999993</v>
      </c>
      <c r="S92" s="37">
        <f t="shared" si="20"/>
        <v>1.2393000000000001</v>
      </c>
      <c r="T92" s="37">
        <f t="shared" si="26"/>
        <v>25.5</v>
      </c>
    </row>
    <row r="93" spans="1:20">
      <c r="A93" s="8" t="s">
        <v>135</v>
      </c>
      <c r="B93" s="197">
        <v>25.5</v>
      </c>
      <c r="C93" s="197">
        <v>25.5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10.638599999999999</v>
      </c>
      <c r="J93" s="21">
        <f t="shared" si="22"/>
        <v>5.9491499999999995</v>
      </c>
      <c r="K93" s="21">
        <f t="shared" si="23"/>
        <v>7.6729499999999993</v>
      </c>
      <c r="L93" s="21">
        <f t="shared" si="24"/>
        <v>1.2393000000000001</v>
      </c>
      <c r="M93" s="157">
        <f t="shared" si="25"/>
        <v>25.5</v>
      </c>
      <c r="N93" s="22"/>
      <c r="P93" s="37">
        <f t="shared" si="17"/>
        <v>10.638599999999999</v>
      </c>
      <c r="Q93" s="37">
        <f t="shared" si="18"/>
        <v>5.9491499999999995</v>
      </c>
      <c r="R93" s="37">
        <f t="shared" si="19"/>
        <v>7.6729499999999993</v>
      </c>
      <c r="S93" s="37">
        <f t="shared" si="20"/>
        <v>1.2393000000000001</v>
      </c>
      <c r="T93" s="37">
        <f t="shared" si="26"/>
        <v>25.5</v>
      </c>
    </row>
    <row r="94" spans="1:20">
      <c r="A94" s="8" t="s">
        <v>136</v>
      </c>
      <c r="B94" s="197">
        <v>25.5</v>
      </c>
      <c r="C94" s="197">
        <v>25.5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10.638599999999999</v>
      </c>
      <c r="J94" s="21">
        <f t="shared" si="22"/>
        <v>5.9491499999999995</v>
      </c>
      <c r="K94" s="21">
        <f t="shared" si="23"/>
        <v>7.6729499999999993</v>
      </c>
      <c r="L94" s="21">
        <f t="shared" si="24"/>
        <v>1.2393000000000001</v>
      </c>
      <c r="M94" s="157">
        <f t="shared" si="25"/>
        <v>25.5</v>
      </c>
      <c r="N94" s="22"/>
      <c r="P94" s="37">
        <f t="shared" si="17"/>
        <v>10.638599999999999</v>
      </c>
      <c r="Q94" s="37">
        <f t="shared" si="18"/>
        <v>5.9491499999999995</v>
      </c>
      <c r="R94" s="37">
        <f t="shared" si="19"/>
        <v>7.6729499999999993</v>
      </c>
      <c r="S94" s="37">
        <f t="shared" si="20"/>
        <v>1.2393000000000001</v>
      </c>
      <c r="T94" s="37">
        <f t="shared" si="26"/>
        <v>25.5</v>
      </c>
    </row>
    <row r="95" spans="1:20">
      <c r="A95" s="8" t="s">
        <v>137</v>
      </c>
      <c r="B95" s="197">
        <v>25.5</v>
      </c>
      <c r="C95" s="197">
        <v>25.5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10.638599999999999</v>
      </c>
      <c r="J95" s="21">
        <f t="shared" si="22"/>
        <v>5.9491499999999995</v>
      </c>
      <c r="K95" s="21">
        <f t="shared" si="23"/>
        <v>7.6729499999999993</v>
      </c>
      <c r="L95" s="21">
        <f t="shared" si="24"/>
        <v>1.2393000000000001</v>
      </c>
      <c r="M95" s="157">
        <f t="shared" si="25"/>
        <v>25.5</v>
      </c>
      <c r="N95" s="22"/>
      <c r="P95" s="37">
        <f t="shared" si="17"/>
        <v>10.638599999999999</v>
      </c>
      <c r="Q95" s="37">
        <f t="shared" si="18"/>
        <v>5.9491499999999995</v>
      </c>
      <c r="R95" s="37">
        <f t="shared" si="19"/>
        <v>7.6729499999999993</v>
      </c>
      <c r="S95" s="37">
        <f t="shared" si="20"/>
        <v>1.2393000000000001</v>
      </c>
      <c r="T95" s="37">
        <f t="shared" si="26"/>
        <v>25.5</v>
      </c>
    </row>
    <row r="96" spans="1:20">
      <c r="A96" s="8" t="s">
        <v>138</v>
      </c>
      <c r="B96" s="197">
        <v>25.5</v>
      </c>
      <c r="C96" s="197">
        <v>25.5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10.638599999999999</v>
      </c>
      <c r="J96" s="21">
        <f t="shared" si="22"/>
        <v>5.9491499999999995</v>
      </c>
      <c r="K96" s="21">
        <f t="shared" si="23"/>
        <v>7.6729499999999993</v>
      </c>
      <c r="L96" s="21">
        <f t="shared" si="24"/>
        <v>1.2393000000000001</v>
      </c>
      <c r="M96" s="157">
        <f t="shared" si="25"/>
        <v>25.5</v>
      </c>
      <c r="N96" s="22"/>
      <c r="P96" s="37">
        <f t="shared" si="17"/>
        <v>10.638599999999999</v>
      </c>
      <c r="Q96" s="37">
        <f t="shared" si="18"/>
        <v>5.9491499999999995</v>
      </c>
      <c r="R96" s="37">
        <f t="shared" si="19"/>
        <v>7.6729499999999993</v>
      </c>
      <c r="S96" s="37">
        <f t="shared" si="20"/>
        <v>1.2393000000000001</v>
      </c>
      <c r="T96" s="37">
        <f t="shared" si="26"/>
        <v>25.5</v>
      </c>
    </row>
    <row r="97" spans="1:23">
      <c r="A97" s="8" t="s">
        <v>139</v>
      </c>
      <c r="B97" s="197">
        <v>25.5</v>
      </c>
      <c r="C97" s="197">
        <v>25.5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10.638599999999999</v>
      </c>
      <c r="J97" s="21">
        <f t="shared" si="22"/>
        <v>5.9491499999999995</v>
      </c>
      <c r="K97" s="21">
        <f t="shared" si="23"/>
        <v>7.6729499999999993</v>
      </c>
      <c r="L97" s="21">
        <f t="shared" si="24"/>
        <v>1.2393000000000001</v>
      </c>
      <c r="M97" s="157">
        <f t="shared" si="25"/>
        <v>25.5</v>
      </c>
      <c r="N97" s="22"/>
      <c r="P97" s="37">
        <f t="shared" si="17"/>
        <v>10.638599999999999</v>
      </c>
      <c r="Q97" s="37">
        <f t="shared" si="18"/>
        <v>5.9491499999999995</v>
      </c>
      <c r="R97" s="37">
        <f t="shared" si="19"/>
        <v>7.6729499999999993</v>
      </c>
      <c r="S97" s="37">
        <f t="shared" si="20"/>
        <v>1.2393000000000001</v>
      </c>
      <c r="T97" s="37">
        <f t="shared" si="26"/>
        <v>25.5</v>
      </c>
    </row>
    <row r="98" spans="1:23" ht="15.75" thickBot="1">
      <c r="A98" s="8" t="s">
        <v>140</v>
      </c>
      <c r="B98" s="197">
        <v>25.5</v>
      </c>
      <c r="C98" s="197">
        <v>25.5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10.638599999999999</v>
      </c>
      <c r="J98" s="21">
        <f t="shared" si="22"/>
        <v>5.9491499999999995</v>
      </c>
      <c r="K98" s="21">
        <f t="shared" si="23"/>
        <v>7.6729499999999993</v>
      </c>
      <c r="L98" s="21">
        <f t="shared" si="24"/>
        <v>1.2393000000000001</v>
      </c>
      <c r="M98" s="157">
        <f t="shared" si="25"/>
        <v>25.5</v>
      </c>
      <c r="N98" s="22"/>
      <c r="P98" s="37">
        <f t="shared" si="17"/>
        <v>10.638599999999999</v>
      </c>
      <c r="Q98" s="37">
        <f t="shared" si="18"/>
        <v>5.9491499999999995</v>
      </c>
      <c r="R98" s="37">
        <f t="shared" si="19"/>
        <v>7.6729499999999993</v>
      </c>
      <c r="S98" s="37">
        <f t="shared" si="20"/>
        <v>1.2393000000000001</v>
      </c>
      <c r="T98" s="37">
        <f t="shared" si="26"/>
        <v>25.5</v>
      </c>
    </row>
    <row r="99" spans="1:23" ht="15.75" thickBot="1">
      <c r="A99" s="8" t="s">
        <v>171</v>
      </c>
      <c r="B99" s="20">
        <f t="shared" ref="B99:H99" si="27">SUM(B3:B98)/4000</f>
        <v>0.61199999999999999</v>
      </c>
      <c r="C99" s="20">
        <f t="shared" si="27"/>
        <v>0.61199999999999999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0.25532639999999995</v>
      </c>
      <c r="J99" s="158">
        <f t="shared" ref="J99:L99" si="28">SUM(J3:J98)/4000</f>
        <v>0.14277959999999981</v>
      </c>
      <c r="K99" s="158">
        <f t="shared" si="28"/>
        <v>0.18415080000000014</v>
      </c>
      <c r="L99" s="158">
        <f t="shared" si="28"/>
        <v>2.9743200000000001E-2</v>
      </c>
      <c r="M99" s="159">
        <f>SUM(M3:M98)/4000</f>
        <v>0.61199999999999999</v>
      </c>
      <c r="N99" s="23"/>
      <c r="P99" s="37">
        <f>SUM(P3:P98)/4000</f>
        <v>0.25532639999999995</v>
      </c>
      <c r="Q99" s="37">
        <f t="shared" ref="Q99:S99" si="29">SUM(Q3:Q98)/4000</f>
        <v>0.14277959999999981</v>
      </c>
      <c r="R99" s="37">
        <f t="shared" si="29"/>
        <v>0.18415080000000014</v>
      </c>
      <c r="S99" s="37">
        <f t="shared" si="29"/>
        <v>2.9743200000000001E-2</v>
      </c>
      <c r="T99" s="37">
        <f t="shared" si="26"/>
        <v>0.61199999999999988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45264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5.29</v>
      </c>
      <c r="N3" s="71">
        <v>0</v>
      </c>
      <c r="O3" s="53">
        <v>-161</v>
      </c>
      <c r="P3" s="53">
        <v>-24</v>
      </c>
      <c r="Q3" s="53">
        <v>0</v>
      </c>
      <c r="R3" s="53">
        <v>0</v>
      </c>
      <c r="S3" s="72">
        <v>0</v>
      </c>
      <c r="U3" s="73">
        <v>-185</v>
      </c>
      <c r="V3" s="74">
        <v>5.29</v>
      </c>
      <c r="W3">
        <v>0</v>
      </c>
      <c r="X3">
        <v>-161</v>
      </c>
      <c r="Y3">
        <v>0</v>
      </c>
      <c r="Z3">
        <v>5.29</v>
      </c>
      <c r="AA3">
        <v>-24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4.8099999999999996</v>
      </c>
      <c r="N4" s="73">
        <v>0</v>
      </c>
      <c r="O4" s="46">
        <v>-181</v>
      </c>
      <c r="P4" s="46">
        <v>-37</v>
      </c>
      <c r="Q4" s="46">
        <v>0</v>
      </c>
      <c r="R4" s="46">
        <v>0</v>
      </c>
      <c r="S4" s="74">
        <v>0</v>
      </c>
      <c r="U4" s="73">
        <v>-218</v>
      </c>
      <c r="V4" s="74">
        <v>4.8099999999999996</v>
      </c>
      <c r="W4">
        <v>0</v>
      </c>
      <c r="X4">
        <v>-181</v>
      </c>
      <c r="Y4">
        <v>0</v>
      </c>
      <c r="Z4">
        <v>4.8099999999999996</v>
      </c>
      <c r="AA4">
        <v>-37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4.04</v>
      </c>
      <c r="N5" s="73">
        <v>0</v>
      </c>
      <c r="O5" s="46">
        <v>-186</v>
      </c>
      <c r="P5" s="46">
        <v>-40</v>
      </c>
      <c r="Q5" s="46">
        <v>0</v>
      </c>
      <c r="R5" s="46">
        <v>0</v>
      </c>
      <c r="S5" s="74">
        <v>0</v>
      </c>
      <c r="U5" s="73">
        <v>-226</v>
      </c>
      <c r="V5" s="74">
        <v>4.04</v>
      </c>
      <c r="W5">
        <v>0</v>
      </c>
      <c r="X5">
        <v>-186</v>
      </c>
      <c r="Y5">
        <v>0</v>
      </c>
      <c r="Z5">
        <v>4.04</v>
      </c>
      <c r="AA5">
        <v>-40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3.17</v>
      </c>
      <c r="N6" s="73">
        <v>0</v>
      </c>
      <c r="O6" s="46">
        <v>-196</v>
      </c>
      <c r="P6" s="46">
        <v>-51</v>
      </c>
      <c r="Q6" s="46">
        <v>0</v>
      </c>
      <c r="R6" s="46">
        <v>0</v>
      </c>
      <c r="S6" s="74">
        <v>0</v>
      </c>
      <c r="U6" s="73">
        <v>-247</v>
      </c>
      <c r="V6" s="74">
        <v>3.17</v>
      </c>
      <c r="W6">
        <v>0</v>
      </c>
      <c r="X6">
        <v>-196</v>
      </c>
      <c r="Y6">
        <v>0</v>
      </c>
      <c r="Z6">
        <v>3.17</v>
      </c>
      <c r="AA6">
        <v>-51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4.5199999999999996</v>
      </c>
      <c r="N7" s="73">
        <v>0</v>
      </c>
      <c r="O7" s="46">
        <v>-206</v>
      </c>
      <c r="P7" s="46">
        <v>-61</v>
      </c>
      <c r="Q7" s="46">
        <v>0</v>
      </c>
      <c r="R7" s="46">
        <v>0</v>
      </c>
      <c r="S7" s="74">
        <v>0</v>
      </c>
      <c r="U7" s="73">
        <v>-267</v>
      </c>
      <c r="V7" s="74">
        <v>4.5199999999999996</v>
      </c>
      <c r="W7">
        <v>0</v>
      </c>
      <c r="X7">
        <v>-206</v>
      </c>
      <c r="Y7">
        <v>0</v>
      </c>
      <c r="Z7">
        <v>4.5199999999999996</v>
      </c>
      <c r="AA7">
        <v>-61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3.85</v>
      </c>
      <c r="N8" s="73">
        <v>0</v>
      </c>
      <c r="O8" s="46">
        <v>-216</v>
      </c>
      <c r="P8" s="46">
        <v>-69</v>
      </c>
      <c r="Q8" s="46">
        <v>0</v>
      </c>
      <c r="R8" s="46">
        <v>0</v>
      </c>
      <c r="S8" s="74">
        <v>0</v>
      </c>
      <c r="U8" s="73">
        <v>-285</v>
      </c>
      <c r="V8" s="74">
        <v>3.85</v>
      </c>
      <c r="W8">
        <v>0</v>
      </c>
      <c r="X8">
        <v>-216</v>
      </c>
      <c r="Y8">
        <v>0</v>
      </c>
      <c r="Z8">
        <v>3.85</v>
      </c>
      <c r="AA8">
        <v>-69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1.92</v>
      </c>
      <c r="N9" s="73">
        <v>0</v>
      </c>
      <c r="O9" s="46">
        <v>-226</v>
      </c>
      <c r="P9" s="46">
        <v>-64</v>
      </c>
      <c r="Q9" s="46">
        <v>0</v>
      </c>
      <c r="R9" s="46">
        <v>0</v>
      </c>
      <c r="S9" s="74">
        <v>0</v>
      </c>
      <c r="U9" s="73">
        <v>-290</v>
      </c>
      <c r="V9" s="74">
        <v>1.92</v>
      </c>
      <c r="W9">
        <v>0</v>
      </c>
      <c r="X9">
        <v>-226</v>
      </c>
      <c r="Y9">
        <v>0</v>
      </c>
      <c r="Z9">
        <v>1.92</v>
      </c>
      <c r="AA9">
        <v>-64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2.6</v>
      </c>
      <c r="N10" s="73">
        <v>0</v>
      </c>
      <c r="O10" s="46">
        <v>-231</v>
      </c>
      <c r="P10" s="46">
        <v>-68</v>
      </c>
      <c r="Q10" s="46">
        <v>0</v>
      </c>
      <c r="R10" s="46">
        <v>0</v>
      </c>
      <c r="S10" s="74">
        <v>0</v>
      </c>
      <c r="U10" s="73">
        <v>-299</v>
      </c>
      <c r="V10" s="74">
        <v>2.6</v>
      </c>
      <c r="W10">
        <v>0</v>
      </c>
      <c r="X10">
        <v>-231</v>
      </c>
      <c r="Y10">
        <v>0</v>
      </c>
      <c r="Z10">
        <v>2.6</v>
      </c>
      <c r="AA10">
        <v>-68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0.96</v>
      </c>
      <c r="N11" s="73">
        <v>0</v>
      </c>
      <c r="O11" s="46">
        <v>-236</v>
      </c>
      <c r="P11" s="46">
        <v>-71</v>
      </c>
      <c r="Q11" s="46">
        <v>0</v>
      </c>
      <c r="R11" s="46">
        <v>0</v>
      </c>
      <c r="S11" s="74">
        <v>0</v>
      </c>
      <c r="U11" s="73">
        <v>-307</v>
      </c>
      <c r="V11" s="74">
        <v>0.96</v>
      </c>
      <c r="W11">
        <v>0</v>
      </c>
      <c r="X11">
        <v>-236</v>
      </c>
      <c r="Y11">
        <v>0</v>
      </c>
      <c r="Z11">
        <v>0.96</v>
      </c>
      <c r="AA11">
        <v>-71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3.08</v>
      </c>
      <c r="N12" s="73">
        <v>0</v>
      </c>
      <c r="O12" s="46">
        <v>-241</v>
      </c>
      <c r="P12" s="46">
        <v>-74</v>
      </c>
      <c r="Q12" s="46">
        <v>0</v>
      </c>
      <c r="R12" s="46">
        <v>0</v>
      </c>
      <c r="S12" s="74">
        <v>0</v>
      </c>
      <c r="U12" s="73">
        <v>-315</v>
      </c>
      <c r="V12" s="74">
        <v>3.08</v>
      </c>
      <c r="W12">
        <v>0</v>
      </c>
      <c r="X12">
        <v>-241</v>
      </c>
      <c r="Y12">
        <v>0</v>
      </c>
      <c r="Z12">
        <v>3.08</v>
      </c>
      <c r="AA12">
        <v>-74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2.79</v>
      </c>
      <c r="N13" s="73">
        <v>0</v>
      </c>
      <c r="O13" s="46">
        <v>-231</v>
      </c>
      <c r="P13" s="46">
        <v>-76</v>
      </c>
      <c r="Q13" s="46">
        <v>0</v>
      </c>
      <c r="R13" s="46">
        <v>0</v>
      </c>
      <c r="S13" s="74">
        <v>0</v>
      </c>
      <c r="U13" s="73">
        <v>-307</v>
      </c>
      <c r="V13" s="74">
        <v>2.79</v>
      </c>
      <c r="W13">
        <v>0</v>
      </c>
      <c r="X13">
        <v>-231</v>
      </c>
      <c r="Y13">
        <v>0</v>
      </c>
      <c r="Z13">
        <v>2.79</v>
      </c>
      <c r="AA13">
        <v>-76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1.1499999999999999</v>
      </c>
      <c r="N14" s="73">
        <v>0</v>
      </c>
      <c r="O14" s="46">
        <v>-236</v>
      </c>
      <c r="P14" s="46">
        <v>-80</v>
      </c>
      <c r="Q14" s="46">
        <v>0</v>
      </c>
      <c r="R14" s="46">
        <v>0</v>
      </c>
      <c r="S14" s="74">
        <v>0</v>
      </c>
      <c r="U14" s="73">
        <v>-316</v>
      </c>
      <c r="V14" s="74">
        <v>1.1499999999999999</v>
      </c>
      <c r="W14">
        <v>0</v>
      </c>
      <c r="X14">
        <v>-236</v>
      </c>
      <c r="Y14">
        <v>0</v>
      </c>
      <c r="Z14">
        <v>1.1499999999999999</v>
      </c>
      <c r="AA14">
        <v>-80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2.5</v>
      </c>
      <c r="N15" s="73">
        <v>0</v>
      </c>
      <c r="O15" s="46">
        <v>-236</v>
      </c>
      <c r="P15" s="46">
        <v>-84</v>
      </c>
      <c r="Q15" s="46">
        <v>0</v>
      </c>
      <c r="R15" s="46">
        <v>0</v>
      </c>
      <c r="S15" s="74">
        <v>0</v>
      </c>
      <c r="U15" s="73">
        <v>-320</v>
      </c>
      <c r="V15" s="74">
        <v>2.5</v>
      </c>
      <c r="W15">
        <v>0</v>
      </c>
      <c r="X15">
        <v>-236</v>
      </c>
      <c r="Y15">
        <v>0</v>
      </c>
      <c r="Z15">
        <v>2.5</v>
      </c>
      <c r="AA15">
        <v>-84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2.31</v>
      </c>
      <c r="N16" s="73">
        <v>0</v>
      </c>
      <c r="O16" s="46">
        <v>-236</v>
      </c>
      <c r="P16" s="46">
        <v>-87</v>
      </c>
      <c r="Q16" s="46">
        <v>0</v>
      </c>
      <c r="R16" s="46">
        <v>0</v>
      </c>
      <c r="S16" s="74">
        <v>0</v>
      </c>
      <c r="U16" s="73">
        <v>-323</v>
      </c>
      <c r="V16" s="74">
        <v>2.31</v>
      </c>
      <c r="W16">
        <v>0</v>
      </c>
      <c r="X16">
        <v>-236</v>
      </c>
      <c r="Y16">
        <v>0</v>
      </c>
      <c r="Z16">
        <v>2.31</v>
      </c>
      <c r="AA16">
        <v>-87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4.6100000000000003</v>
      </c>
      <c r="N17" s="73">
        <v>0</v>
      </c>
      <c r="O17" s="46">
        <v>-236</v>
      </c>
      <c r="P17" s="46">
        <v>-86</v>
      </c>
      <c r="Q17" s="46">
        <v>0</v>
      </c>
      <c r="R17" s="46">
        <v>0</v>
      </c>
      <c r="S17" s="74">
        <v>0</v>
      </c>
      <c r="U17" s="73">
        <v>-322</v>
      </c>
      <c r="V17" s="74">
        <v>4.6100000000000003</v>
      </c>
      <c r="W17">
        <v>0</v>
      </c>
      <c r="X17">
        <v>-236</v>
      </c>
      <c r="Y17">
        <v>0</v>
      </c>
      <c r="Z17">
        <v>4.6100000000000003</v>
      </c>
      <c r="AA17">
        <v>-86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3.46</v>
      </c>
      <c r="N18" s="73">
        <v>0</v>
      </c>
      <c r="O18" s="46">
        <v>-246</v>
      </c>
      <c r="P18" s="46">
        <v>-88</v>
      </c>
      <c r="Q18" s="46">
        <v>0</v>
      </c>
      <c r="R18" s="46">
        <v>0</v>
      </c>
      <c r="S18" s="74">
        <v>0</v>
      </c>
      <c r="U18" s="73">
        <v>-334</v>
      </c>
      <c r="V18" s="74">
        <v>3.46</v>
      </c>
      <c r="W18">
        <v>0</v>
      </c>
      <c r="X18">
        <v>-246</v>
      </c>
      <c r="Y18">
        <v>0</v>
      </c>
      <c r="Z18">
        <v>3.46</v>
      </c>
      <c r="AA18">
        <v>-88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4.6100000000000003</v>
      </c>
      <c r="N19" s="73">
        <v>0</v>
      </c>
      <c r="O19" s="46">
        <v>-241</v>
      </c>
      <c r="P19" s="46">
        <v>-85</v>
      </c>
      <c r="Q19" s="46">
        <v>0</v>
      </c>
      <c r="R19" s="46">
        <v>0</v>
      </c>
      <c r="S19" s="74">
        <v>0</v>
      </c>
      <c r="U19" s="73">
        <v>-326</v>
      </c>
      <c r="V19" s="74">
        <v>4.6100000000000003</v>
      </c>
      <c r="W19">
        <v>0</v>
      </c>
      <c r="X19">
        <v>-241</v>
      </c>
      <c r="Y19">
        <v>0</v>
      </c>
      <c r="Z19">
        <v>4.6100000000000003</v>
      </c>
      <c r="AA19">
        <v>-85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4.6100000000000003</v>
      </c>
      <c r="N20" s="73">
        <v>0</v>
      </c>
      <c r="O20" s="46">
        <v>-236</v>
      </c>
      <c r="P20" s="46">
        <v>-79</v>
      </c>
      <c r="Q20" s="46">
        <v>0</v>
      </c>
      <c r="R20" s="46">
        <v>0</v>
      </c>
      <c r="S20" s="74">
        <v>0</v>
      </c>
      <c r="U20" s="73">
        <v>-315</v>
      </c>
      <c r="V20" s="74">
        <v>4.6100000000000003</v>
      </c>
      <c r="W20">
        <v>0</v>
      </c>
      <c r="X20">
        <v>-236</v>
      </c>
      <c r="Y20">
        <v>0</v>
      </c>
      <c r="Z20">
        <v>4.6100000000000003</v>
      </c>
      <c r="AA20">
        <v>-79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5.77</v>
      </c>
      <c r="N21" s="73">
        <v>0</v>
      </c>
      <c r="O21" s="46">
        <v>-236</v>
      </c>
      <c r="P21" s="46">
        <v>-71</v>
      </c>
      <c r="Q21" s="46">
        <v>0</v>
      </c>
      <c r="R21" s="46">
        <v>0</v>
      </c>
      <c r="S21" s="74">
        <v>0</v>
      </c>
      <c r="U21" s="73">
        <v>-307</v>
      </c>
      <c r="V21" s="74">
        <v>5.77</v>
      </c>
      <c r="W21">
        <v>0</v>
      </c>
      <c r="X21">
        <v>-236</v>
      </c>
      <c r="Y21">
        <v>0</v>
      </c>
      <c r="Z21">
        <v>5.77</v>
      </c>
      <c r="AA21">
        <v>-71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6.92</v>
      </c>
      <c r="N22" s="73">
        <v>0</v>
      </c>
      <c r="O22" s="46">
        <v>-226</v>
      </c>
      <c r="P22" s="46">
        <v>-51</v>
      </c>
      <c r="Q22" s="46">
        <v>0</v>
      </c>
      <c r="R22" s="46">
        <v>0</v>
      </c>
      <c r="S22" s="74">
        <v>0</v>
      </c>
      <c r="U22" s="73">
        <v>-277</v>
      </c>
      <c r="V22" s="74">
        <v>6.92</v>
      </c>
      <c r="W22">
        <v>0</v>
      </c>
      <c r="X22">
        <v>-226</v>
      </c>
      <c r="Y22">
        <v>0</v>
      </c>
      <c r="Z22">
        <v>6.92</v>
      </c>
      <c r="AA22">
        <v>-51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8.56</v>
      </c>
      <c r="N23" s="73">
        <v>0</v>
      </c>
      <c r="O23" s="46">
        <v>-236</v>
      </c>
      <c r="P23" s="46">
        <v>-35</v>
      </c>
      <c r="Q23" s="46">
        <v>0</v>
      </c>
      <c r="R23" s="46">
        <v>0</v>
      </c>
      <c r="S23" s="74">
        <v>0</v>
      </c>
      <c r="U23" s="73">
        <v>-271</v>
      </c>
      <c r="V23" s="74">
        <v>8.56</v>
      </c>
      <c r="W23">
        <v>0</v>
      </c>
      <c r="X23">
        <v>-236</v>
      </c>
      <c r="Y23">
        <v>0</v>
      </c>
      <c r="Z23">
        <v>8.56</v>
      </c>
      <c r="AA23">
        <v>-35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9.61</v>
      </c>
      <c r="N24" s="73">
        <v>0</v>
      </c>
      <c r="O24" s="46">
        <v>-215</v>
      </c>
      <c r="P24" s="46">
        <v>-4</v>
      </c>
      <c r="Q24" s="46">
        <v>0</v>
      </c>
      <c r="R24" s="46">
        <v>0</v>
      </c>
      <c r="S24" s="74">
        <v>0</v>
      </c>
      <c r="U24" s="73">
        <v>-219</v>
      </c>
      <c r="V24" s="74">
        <v>9.61</v>
      </c>
      <c r="W24">
        <v>0</v>
      </c>
      <c r="X24">
        <v>-215</v>
      </c>
      <c r="Y24">
        <v>0</v>
      </c>
      <c r="Z24">
        <v>9.61</v>
      </c>
      <c r="AA24">
        <v>-4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9.61</v>
      </c>
      <c r="N25" s="73">
        <v>0</v>
      </c>
      <c r="O25" s="46">
        <v>-171</v>
      </c>
      <c r="P25" s="46">
        <v>0</v>
      </c>
      <c r="Q25" s="46">
        <v>0</v>
      </c>
      <c r="R25" s="46">
        <v>0</v>
      </c>
      <c r="S25" s="74">
        <v>0</v>
      </c>
      <c r="U25" s="73">
        <v>-171</v>
      </c>
      <c r="V25" s="74">
        <v>9.61</v>
      </c>
      <c r="W25">
        <v>0</v>
      </c>
      <c r="X25">
        <v>-171</v>
      </c>
      <c r="Y25">
        <v>0</v>
      </c>
      <c r="Z25">
        <v>9.61</v>
      </c>
      <c r="AA25">
        <v>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9.61</v>
      </c>
      <c r="N26" s="73">
        <v>0</v>
      </c>
      <c r="O26" s="46">
        <v>-146</v>
      </c>
      <c r="P26" s="46">
        <v>0</v>
      </c>
      <c r="Q26" s="46">
        <v>0</v>
      </c>
      <c r="R26" s="46">
        <v>0</v>
      </c>
      <c r="S26" s="74">
        <v>0</v>
      </c>
      <c r="U26" s="73">
        <v>-146</v>
      </c>
      <c r="V26" s="74">
        <v>9.61</v>
      </c>
      <c r="W26">
        <v>0</v>
      </c>
      <c r="X26">
        <v>-146</v>
      </c>
      <c r="Y26">
        <v>0</v>
      </c>
      <c r="Z26">
        <v>9.61</v>
      </c>
      <c r="AA26">
        <v>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9.61</v>
      </c>
      <c r="N27" s="73">
        <v>0</v>
      </c>
      <c r="O27" s="46">
        <v>-52</v>
      </c>
      <c r="P27" s="46">
        <v>-44</v>
      </c>
      <c r="Q27" s="46">
        <v>0</v>
      </c>
      <c r="R27" s="46">
        <v>0</v>
      </c>
      <c r="S27" s="74">
        <v>0</v>
      </c>
      <c r="U27" s="73">
        <v>-96</v>
      </c>
      <c r="V27" s="74">
        <v>9.61</v>
      </c>
      <c r="W27">
        <v>0</v>
      </c>
      <c r="X27">
        <v>-52</v>
      </c>
      <c r="Y27">
        <v>0</v>
      </c>
      <c r="Z27">
        <v>9.61</v>
      </c>
      <c r="AA27">
        <v>-44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9.61</v>
      </c>
      <c r="N28" s="73">
        <v>0</v>
      </c>
      <c r="O28" s="46">
        <v>-2</v>
      </c>
      <c r="P28" s="46">
        <v>-9</v>
      </c>
      <c r="Q28" s="46">
        <v>0</v>
      </c>
      <c r="R28" s="46">
        <v>0</v>
      </c>
      <c r="S28" s="74">
        <v>0</v>
      </c>
      <c r="U28" s="73">
        <v>-11</v>
      </c>
      <c r="V28" s="74">
        <v>9.61</v>
      </c>
      <c r="W28">
        <v>0</v>
      </c>
      <c r="X28">
        <v>-2</v>
      </c>
      <c r="Y28">
        <v>0</v>
      </c>
      <c r="Z28">
        <v>9.61</v>
      </c>
      <c r="AA28">
        <v>-9</v>
      </c>
    </row>
    <row r="29" spans="7:27">
      <c r="G29" t="s">
        <v>71</v>
      </c>
      <c r="H29" s="73">
        <v>125.93</v>
      </c>
      <c r="I29" s="46">
        <v>0</v>
      </c>
      <c r="J29" s="46">
        <v>0</v>
      </c>
      <c r="K29" s="46">
        <v>0</v>
      </c>
      <c r="L29" s="46">
        <v>0</v>
      </c>
      <c r="M29" s="74">
        <v>9.61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135.54</v>
      </c>
      <c r="W29">
        <v>125.93</v>
      </c>
      <c r="X29">
        <v>0</v>
      </c>
      <c r="Y29">
        <v>0</v>
      </c>
      <c r="Z29">
        <v>9.61</v>
      </c>
      <c r="AA29">
        <v>0</v>
      </c>
    </row>
    <row r="30" spans="7:27">
      <c r="G30" t="s">
        <v>72</v>
      </c>
      <c r="H30" s="73">
        <v>180.73</v>
      </c>
      <c r="I30" s="46">
        <v>0</v>
      </c>
      <c r="J30" s="46">
        <v>0</v>
      </c>
      <c r="K30" s="46">
        <v>0</v>
      </c>
      <c r="L30" s="46">
        <v>0</v>
      </c>
      <c r="M30" s="74">
        <v>9.61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190.34</v>
      </c>
      <c r="W30">
        <v>180.73</v>
      </c>
      <c r="X30">
        <v>0</v>
      </c>
      <c r="Y30">
        <v>0</v>
      </c>
      <c r="Z30">
        <v>9.61</v>
      </c>
      <c r="AA30">
        <v>0</v>
      </c>
    </row>
    <row r="31" spans="7:27">
      <c r="G31" t="s">
        <v>73</v>
      </c>
      <c r="H31" s="73">
        <v>184.57</v>
      </c>
      <c r="I31" s="46">
        <v>0</v>
      </c>
      <c r="J31" s="46">
        <v>0</v>
      </c>
      <c r="K31" s="46">
        <v>0</v>
      </c>
      <c r="L31" s="46">
        <v>0</v>
      </c>
      <c r="M31" s="74">
        <v>9.61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194.18</v>
      </c>
      <c r="W31">
        <v>184.57</v>
      </c>
      <c r="X31">
        <v>0</v>
      </c>
      <c r="Y31">
        <v>0</v>
      </c>
      <c r="Z31">
        <v>9.61</v>
      </c>
      <c r="AA31">
        <v>0</v>
      </c>
    </row>
    <row r="32" spans="7:27">
      <c r="G32" t="s">
        <v>74</v>
      </c>
      <c r="H32" s="73">
        <v>205.72</v>
      </c>
      <c r="I32" s="46">
        <v>0</v>
      </c>
      <c r="J32" s="46">
        <v>0</v>
      </c>
      <c r="K32" s="46">
        <v>0</v>
      </c>
      <c r="L32" s="46">
        <v>0</v>
      </c>
      <c r="M32" s="74">
        <v>9.61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215.33</v>
      </c>
      <c r="W32">
        <v>205.72</v>
      </c>
      <c r="X32">
        <v>0</v>
      </c>
      <c r="Y32">
        <v>0</v>
      </c>
      <c r="Z32">
        <v>9.61</v>
      </c>
      <c r="AA32">
        <v>0</v>
      </c>
    </row>
    <row r="33" spans="7:27">
      <c r="G33" t="s">
        <v>75</v>
      </c>
      <c r="H33" s="73">
        <v>204.76</v>
      </c>
      <c r="I33" s="46">
        <v>0</v>
      </c>
      <c r="J33" s="46">
        <v>0</v>
      </c>
      <c r="K33" s="46">
        <v>0</v>
      </c>
      <c r="L33" s="46">
        <v>0</v>
      </c>
      <c r="M33" s="74">
        <v>9.61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214.37</v>
      </c>
      <c r="W33">
        <v>204.76</v>
      </c>
      <c r="X33">
        <v>0</v>
      </c>
      <c r="Y33">
        <v>0</v>
      </c>
      <c r="Z33">
        <v>9.61</v>
      </c>
      <c r="AA33">
        <v>0</v>
      </c>
    </row>
    <row r="34" spans="7:27">
      <c r="G34" t="s">
        <v>76</v>
      </c>
      <c r="H34" s="73">
        <v>269.17</v>
      </c>
      <c r="I34" s="46">
        <v>0</v>
      </c>
      <c r="J34" s="46">
        <v>0</v>
      </c>
      <c r="K34" s="46">
        <v>0</v>
      </c>
      <c r="L34" s="46">
        <v>0</v>
      </c>
      <c r="M34" s="74">
        <v>6.63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275.8</v>
      </c>
      <c r="W34">
        <v>269.17</v>
      </c>
      <c r="X34">
        <v>0</v>
      </c>
      <c r="Y34">
        <v>0</v>
      </c>
      <c r="Z34">
        <v>6.63</v>
      </c>
      <c r="AA34">
        <v>0</v>
      </c>
    </row>
    <row r="35" spans="7:27">
      <c r="G35" t="s">
        <v>77</v>
      </c>
      <c r="H35" s="73">
        <v>273.01</v>
      </c>
      <c r="I35" s="46">
        <v>0</v>
      </c>
      <c r="J35" s="46">
        <v>0</v>
      </c>
      <c r="K35" s="46">
        <v>0</v>
      </c>
      <c r="L35" s="46">
        <v>0</v>
      </c>
      <c r="M35" s="74">
        <v>7.21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280.22000000000003</v>
      </c>
      <c r="W35">
        <v>273.01</v>
      </c>
      <c r="X35">
        <v>0</v>
      </c>
      <c r="Y35">
        <v>0</v>
      </c>
      <c r="Z35">
        <v>7.21</v>
      </c>
      <c r="AA35">
        <v>0</v>
      </c>
    </row>
    <row r="36" spans="7:27">
      <c r="G36" t="s">
        <v>78</v>
      </c>
      <c r="H36" s="73">
        <v>298.01</v>
      </c>
      <c r="I36" s="46">
        <v>0</v>
      </c>
      <c r="J36" s="46">
        <v>0</v>
      </c>
      <c r="K36" s="46">
        <v>0</v>
      </c>
      <c r="L36" s="46">
        <v>0</v>
      </c>
      <c r="M36" s="74">
        <v>9.61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307.62</v>
      </c>
      <c r="W36">
        <v>298.01</v>
      </c>
      <c r="X36">
        <v>0</v>
      </c>
      <c r="Y36">
        <v>0</v>
      </c>
      <c r="Z36">
        <v>9.61</v>
      </c>
      <c r="AA36">
        <v>0</v>
      </c>
    </row>
    <row r="37" spans="7:27">
      <c r="G37" t="s">
        <v>79</v>
      </c>
      <c r="H37" s="73">
        <v>273.97000000000003</v>
      </c>
      <c r="I37" s="46">
        <v>0</v>
      </c>
      <c r="J37" s="46">
        <v>0</v>
      </c>
      <c r="K37" s="46">
        <v>0</v>
      </c>
      <c r="L37" s="46">
        <v>0</v>
      </c>
      <c r="M37" s="74">
        <v>9.61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283.58</v>
      </c>
      <c r="W37">
        <v>273.97000000000003</v>
      </c>
      <c r="X37">
        <v>0</v>
      </c>
      <c r="Y37">
        <v>0</v>
      </c>
      <c r="Z37">
        <v>9.61</v>
      </c>
      <c r="AA37">
        <v>0</v>
      </c>
    </row>
    <row r="38" spans="7:27">
      <c r="G38" t="s">
        <v>80</v>
      </c>
      <c r="H38" s="73">
        <v>238.41</v>
      </c>
      <c r="I38" s="46">
        <v>0</v>
      </c>
      <c r="J38" s="46">
        <v>0</v>
      </c>
      <c r="K38" s="46">
        <v>0</v>
      </c>
      <c r="L38" s="46">
        <v>0</v>
      </c>
      <c r="M38" s="74">
        <v>9.61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248.02</v>
      </c>
      <c r="W38">
        <v>238.41</v>
      </c>
      <c r="X38">
        <v>0</v>
      </c>
      <c r="Y38">
        <v>0</v>
      </c>
      <c r="Z38">
        <v>9.61</v>
      </c>
      <c r="AA38">
        <v>0</v>
      </c>
    </row>
    <row r="39" spans="7:27">
      <c r="G39" t="s">
        <v>81</v>
      </c>
      <c r="H39" s="73">
        <v>230.71</v>
      </c>
      <c r="I39" s="46">
        <v>0</v>
      </c>
      <c r="J39" s="46">
        <v>5.77</v>
      </c>
      <c r="K39" s="46">
        <v>0</v>
      </c>
      <c r="L39" s="46">
        <v>0</v>
      </c>
      <c r="M39" s="74">
        <v>9.61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246.09</v>
      </c>
      <c r="W39">
        <v>230.71</v>
      </c>
      <c r="X39">
        <v>0</v>
      </c>
      <c r="Y39">
        <v>0</v>
      </c>
      <c r="Z39">
        <v>9.61</v>
      </c>
      <c r="AA39">
        <v>5.77</v>
      </c>
    </row>
    <row r="40" spans="7:27">
      <c r="G40" t="s">
        <v>82</v>
      </c>
      <c r="H40" s="73">
        <v>207.65</v>
      </c>
      <c r="I40" s="46">
        <v>0</v>
      </c>
      <c r="J40" s="46">
        <v>54.79</v>
      </c>
      <c r="K40" s="46">
        <v>0</v>
      </c>
      <c r="L40" s="46">
        <v>0</v>
      </c>
      <c r="M40" s="74">
        <v>9.61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272.05</v>
      </c>
      <c r="W40">
        <v>207.65</v>
      </c>
      <c r="X40">
        <v>0</v>
      </c>
      <c r="Y40">
        <v>0</v>
      </c>
      <c r="Z40">
        <v>9.61</v>
      </c>
      <c r="AA40">
        <v>54.79</v>
      </c>
    </row>
    <row r="41" spans="7:27">
      <c r="G41" t="s">
        <v>83</v>
      </c>
      <c r="H41" s="73">
        <v>153.80000000000001</v>
      </c>
      <c r="I41" s="46">
        <v>0</v>
      </c>
      <c r="J41" s="46">
        <v>73.06</v>
      </c>
      <c r="K41" s="46">
        <v>0</v>
      </c>
      <c r="L41" s="46">
        <v>0</v>
      </c>
      <c r="M41" s="74">
        <v>6.83</v>
      </c>
      <c r="N41" s="73">
        <v>0</v>
      </c>
      <c r="O41" s="46">
        <v>-2</v>
      </c>
      <c r="P41" s="46">
        <v>0</v>
      </c>
      <c r="Q41" s="46">
        <v>0</v>
      </c>
      <c r="R41" s="46">
        <v>0</v>
      </c>
      <c r="S41" s="74">
        <v>0</v>
      </c>
      <c r="U41" s="73">
        <v>-2</v>
      </c>
      <c r="V41" s="74">
        <v>233.69</v>
      </c>
      <c r="W41">
        <v>153.80000000000001</v>
      </c>
      <c r="X41">
        <v>-2</v>
      </c>
      <c r="Y41">
        <v>0</v>
      </c>
      <c r="Z41">
        <v>6.83</v>
      </c>
      <c r="AA41">
        <v>73.06</v>
      </c>
    </row>
    <row r="42" spans="7:27">
      <c r="G42" t="s">
        <v>84</v>
      </c>
      <c r="H42" s="73">
        <v>166.3</v>
      </c>
      <c r="I42" s="46">
        <v>0</v>
      </c>
      <c r="J42" s="46">
        <v>99.98</v>
      </c>
      <c r="K42" s="46">
        <v>0</v>
      </c>
      <c r="L42" s="46">
        <v>0</v>
      </c>
      <c r="M42" s="74">
        <v>6.15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272.43</v>
      </c>
      <c r="W42">
        <v>166.3</v>
      </c>
      <c r="X42">
        <v>0</v>
      </c>
      <c r="Y42">
        <v>0</v>
      </c>
      <c r="Z42">
        <v>6.15</v>
      </c>
      <c r="AA42">
        <v>99.98</v>
      </c>
    </row>
    <row r="43" spans="7:27">
      <c r="G43" t="s">
        <v>85</v>
      </c>
      <c r="H43" s="73">
        <v>168.23</v>
      </c>
      <c r="I43" s="46">
        <v>0</v>
      </c>
      <c r="J43" s="46">
        <v>112.47</v>
      </c>
      <c r="K43" s="46">
        <v>0</v>
      </c>
      <c r="L43" s="46">
        <v>0</v>
      </c>
      <c r="M43" s="74">
        <v>5.86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286.56</v>
      </c>
      <c r="W43">
        <v>168.23</v>
      </c>
      <c r="X43">
        <v>0</v>
      </c>
      <c r="Y43">
        <v>0</v>
      </c>
      <c r="Z43">
        <v>5.86</v>
      </c>
      <c r="AA43">
        <v>112.47</v>
      </c>
    </row>
    <row r="44" spans="7:27">
      <c r="G44" t="s">
        <v>86</v>
      </c>
      <c r="H44" s="73">
        <v>143.22999999999999</v>
      </c>
      <c r="I44" s="46">
        <v>0</v>
      </c>
      <c r="J44" s="46">
        <v>116.32</v>
      </c>
      <c r="K44" s="46">
        <v>0</v>
      </c>
      <c r="L44" s="46">
        <v>0</v>
      </c>
      <c r="M44" s="74">
        <v>7.79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267.33999999999997</v>
      </c>
      <c r="W44">
        <v>143.22999999999999</v>
      </c>
      <c r="X44">
        <v>0</v>
      </c>
      <c r="Y44">
        <v>0</v>
      </c>
      <c r="Z44">
        <v>7.79</v>
      </c>
      <c r="AA44">
        <v>116.32</v>
      </c>
    </row>
    <row r="45" spans="7:27">
      <c r="G45" t="s">
        <v>87</v>
      </c>
      <c r="H45" s="73">
        <v>113.43</v>
      </c>
      <c r="I45" s="46">
        <v>0</v>
      </c>
      <c r="J45" s="46">
        <v>116.32</v>
      </c>
      <c r="K45" s="46">
        <v>0</v>
      </c>
      <c r="L45" s="46">
        <v>0</v>
      </c>
      <c r="M45" s="74">
        <v>4.13</v>
      </c>
      <c r="N45" s="73">
        <v>0</v>
      </c>
      <c r="O45" s="46">
        <v>-2</v>
      </c>
      <c r="P45" s="46">
        <v>0</v>
      </c>
      <c r="Q45" s="46">
        <v>0</v>
      </c>
      <c r="R45" s="46">
        <v>0</v>
      </c>
      <c r="S45" s="74">
        <v>0</v>
      </c>
      <c r="U45" s="73">
        <v>-2</v>
      </c>
      <c r="V45" s="74">
        <v>233.88</v>
      </c>
      <c r="W45">
        <v>113.43</v>
      </c>
      <c r="X45">
        <v>-2</v>
      </c>
      <c r="Y45">
        <v>0</v>
      </c>
      <c r="Z45">
        <v>4.13</v>
      </c>
      <c r="AA45">
        <v>116.32</v>
      </c>
    </row>
    <row r="46" spans="7:27">
      <c r="G46" t="s">
        <v>88</v>
      </c>
      <c r="H46" s="73">
        <v>69.209999999999994</v>
      </c>
      <c r="I46" s="46">
        <v>0</v>
      </c>
      <c r="J46" s="46">
        <v>110.55</v>
      </c>
      <c r="K46" s="46">
        <v>0</v>
      </c>
      <c r="L46" s="46">
        <v>0</v>
      </c>
      <c r="M46" s="74">
        <v>7.02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186.78</v>
      </c>
      <c r="W46">
        <v>69.209999999999994</v>
      </c>
      <c r="X46">
        <v>0</v>
      </c>
      <c r="Y46">
        <v>0</v>
      </c>
      <c r="Z46">
        <v>7.02</v>
      </c>
      <c r="AA46">
        <v>110.55</v>
      </c>
    </row>
    <row r="47" spans="7:27">
      <c r="G47" t="s">
        <v>89</v>
      </c>
      <c r="H47" s="73">
        <v>22.11</v>
      </c>
      <c r="I47" s="46">
        <v>0</v>
      </c>
      <c r="J47" s="46">
        <v>104.78</v>
      </c>
      <c r="K47" s="46">
        <v>0</v>
      </c>
      <c r="L47" s="46">
        <v>0</v>
      </c>
      <c r="M47" s="74">
        <v>7.79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134.68</v>
      </c>
      <c r="W47">
        <v>22.11</v>
      </c>
      <c r="X47">
        <v>0</v>
      </c>
      <c r="Y47">
        <v>0</v>
      </c>
      <c r="Z47">
        <v>7.79</v>
      </c>
      <c r="AA47">
        <v>104.78</v>
      </c>
    </row>
    <row r="48" spans="7:27">
      <c r="G48" t="s">
        <v>90</v>
      </c>
      <c r="H48" s="73">
        <v>0</v>
      </c>
      <c r="I48" s="46">
        <v>0</v>
      </c>
      <c r="J48" s="46">
        <v>92.28</v>
      </c>
      <c r="K48" s="46">
        <v>0</v>
      </c>
      <c r="L48" s="46">
        <v>0</v>
      </c>
      <c r="M48" s="74">
        <v>5.96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98.24</v>
      </c>
      <c r="W48">
        <v>0</v>
      </c>
      <c r="X48">
        <v>0</v>
      </c>
      <c r="Y48">
        <v>0</v>
      </c>
      <c r="Z48">
        <v>5.96</v>
      </c>
      <c r="AA48">
        <v>92.28</v>
      </c>
    </row>
    <row r="49" spans="7:27">
      <c r="G49" t="s">
        <v>91</v>
      </c>
      <c r="H49" s="73">
        <v>0</v>
      </c>
      <c r="I49" s="46">
        <v>0</v>
      </c>
      <c r="J49" s="46">
        <v>83.63</v>
      </c>
      <c r="K49" s="46">
        <v>0</v>
      </c>
      <c r="L49" s="46">
        <v>0</v>
      </c>
      <c r="M49" s="74">
        <v>5.48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89.11</v>
      </c>
      <c r="W49">
        <v>0</v>
      </c>
      <c r="X49">
        <v>0</v>
      </c>
      <c r="Y49">
        <v>0</v>
      </c>
      <c r="Z49">
        <v>5.48</v>
      </c>
      <c r="AA49">
        <v>83.63</v>
      </c>
    </row>
    <row r="50" spans="7:27">
      <c r="G50" t="s">
        <v>92</v>
      </c>
      <c r="H50" s="73">
        <v>0</v>
      </c>
      <c r="I50" s="46">
        <v>0</v>
      </c>
      <c r="J50" s="46">
        <v>67.290000000000006</v>
      </c>
      <c r="K50" s="46">
        <v>0</v>
      </c>
      <c r="L50" s="46">
        <v>0</v>
      </c>
      <c r="M50" s="74">
        <v>4.71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72</v>
      </c>
      <c r="W50">
        <v>0</v>
      </c>
      <c r="X50">
        <v>0</v>
      </c>
      <c r="Y50">
        <v>0</v>
      </c>
      <c r="Z50">
        <v>4.71</v>
      </c>
      <c r="AA50">
        <v>67.290000000000006</v>
      </c>
    </row>
    <row r="51" spans="7:27">
      <c r="G51" t="s">
        <v>93</v>
      </c>
      <c r="H51" s="73">
        <v>0</v>
      </c>
      <c r="I51" s="46">
        <v>0</v>
      </c>
      <c r="J51" s="46">
        <v>51.91</v>
      </c>
      <c r="K51" s="46">
        <v>0</v>
      </c>
      <c r="L51" s="46">
        <v>0</v>
      </c>
      <c r="M51" s="74">
        <v>5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56.91</v>
      </c>
      <c r="W51">
        <v>0</v>
      </c>
      <c r="X51">
        <v>0</v>
      </c>
      <c r="Y51">
        <v>0</v>
      </c>
      <c r="Z51">
        <v>5</v>
      </c>
      <c r="AA51">
        <v>51.91</v>
      </c>
    </row>
    <row r="52" spans="7:27">
      <c r="G52" t="s">
        <v>94</v>
      </c>
      <c r="H52" s="73">
        <v>0</v>
      </c>
      <c r="I52" s="46">
        <v>0</v>
      </c>
      <c r="J52" s="46">
        <v>38.450000000000003</v>
      </c>
      <c r="K52" s="46">
        <v>0</v>
      </c>
      <c r="L52" s="46">
        <v>0</v>
      </c>
      <c r="M52" s="74">
        <v>7.69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46.14</v>
      </c>
      <c r="W52">
        <v>0</v>
      </c>
      <c r="X52">
        <v>0</v>
      </c>
      <c r="Y52">
        <v>0</v>
      </c>
      <c r="Z52">
        <v>7.69</v>
      </c>
      <c r="AA52">
        <v>38.450000000000003</v>
      </c>
    </row>
    <row r="53" spans="7:27">
      <c r="G53" t="s">
        <v>95</v>
      </c>
      <c r="H53" s="73">
        <v>0</v>
      </c>
      <c r="I53" s="46">
        <v>0</v>
      </c>
      <c r="J53" s="46">
        <v>19.23</v>
      </c>
      <c r="K53" s="46">
        <v>0</v>
      </c>
      <c r="L53" s="46">
        <v>0</v>
      </c>
      <c r="M53" s="74">
        <v>8.36</v>
      </c>
      <c r="N53" s="73">
        <v>0</v>
      </c>
      <c r="O53" s="46">
        <v>-6</v>
      </c>
      <c r="P53" s="46">
        <v>0</v>
      </c>
      <c r="Q53" s="46">
        <v>0</v>
      </c>
      <c r="R53" s="46">
        <v>0</v>
      </c>
      <c r="S53" s="74">
        <v>0</v>
      </c>
      <c r="U53" s="73">
        <v>-6</v>
      </c>
      <c r="V53" s="74">
        <v>27.59</v>
      </c>
      <c r="W53">
        <v>0</v>
      </c>
      <c r="X53">
        <v>-6</v>
      </c>
      <c r="Y53">
        <v>0</v>
      </c>
      <c r="Z53">
        <v>8.36</v>
      </c>
      <c r="AA53">
        <v>19.23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7.4</v>
      </c>
      <c r="N54" s="73">
        <v>0</v>
      </c>
      <c r="O54" s="46">
        <v>-21</v>
      </c>
      <c r="P54" s="46">
        <v>0</v>
      </c>
      <c r="Q54" s="46">
        <v>0</v>
      </c>
      <c r="R54" s="46">
        <v>0</v>
      </c>
      <c r="S54" s="74">
        <v>0</v>
      </c>
      <c r="U54" s="73">
        <v>-21</v>
      </c>
      <c r="V54" s="74">
        <v>7.4</v>
      </c>
      <c r="W54">
        <v>0</v>
      </c>
      <c r="X54">
        <v>-21</v>
      </c>
      <c r="Y54">
        <v>0</v>
      </c>
      <c r="Z54">
        <v>7.4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8.65</v>
      </c>
      <c r="N55" s="73">
        <v>0</v>
      </c>
      <c r="O55" s="46">
        <v>-21</v>
      </c>
      <c r="P55" s="46">
        <v>0</v>
      </c>
      <c r="Q55" s="46">
        <v>0</v>
      </c>
      <c r="R55" s="46">
        <v>0</v>
      </c>
      <c r="S55" s="74">
        <v>0</v>
      </c>
      <c r="U55" s="73">
        <v>-21</v>
      </c>
      <c r="V55" s="74">
        <v>8.65</v>
      </c>
      <c r="W55">
        <v>0</v>
      </c>
      <c r="X55">
        <v>-21</v>
      </c>
      <c r="Y55">
        <v>0</v>
      </c>
      <c r="Z55">
        <v>8.65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9.61</v>
      </c>
      <c r="N56" s="73">
        <v>0</v>
      </c>
      <c r="O56" s="46">
        <v>-36</v>
      </c>
      <c r="P56" s="46">
        <v>0</v>
      </c>
      <c r="Q56" s="46">
        <v>0</v>
      </c>
      <c r="R56" s="46">
        <v>0</v>
      </c>
      <c r="S56" s="74">
        <v>0</v>
      </c>
      <c r="U56" s="73">
        <v>-36</v>
      </c>
      <c r="V56" s="74">
        <v>9.61</v>
      </c>
      <c r="W56">
        <v>0</v>
      </c>
      <c r="X56">
        <v>-36</v>
      </c>
      <c r="Y56">
        <v>0</v>
      </c>
      <c r="Z56">
        <v>9.61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9.61</v>
      </c>
      <c r="N57" s="73">
        <v>0</v>
      </c>
      <c r="O57" s="46">
        <v>-41</v>
      </c>
      <c r="P57" s="46">
        <v>0</v>
      </c>
      <c r="Q57" s="46">
        <v>0</v>
      </c>
      <c r="R57" s="46">
        <v>0</v>
      </c>
      <c r="S57" s="74">
        <v>0</v>
      </c>
      <c r="U57" s="73">
        <v>-41</v>
      </c>
      <c r="V57" s="74">
        <v>9.61</v>
      </c>
      <c r="W57">
        <v>0</v>
      </c>
      <c r="X57">
        <v>-41</v>
      </c>
      <c r="Y57">
        <v>0</v>
      </c>
      <c r="Z57">
        <v>9.61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9.61</v>
      </c>
      <c r="N58" s="73">
        <v>0</v>
      </c>
      <c r="O58" s="46">
        <v>-36</v>
      </c>
      <c r="P58" s="46">
        <v>0</v>
      </c>
      <c r="Q58" s="46">
        <v>0</v>
      </c>
      <c r="R58" s="46">
        <v>0</v>
      </c>
      <c r="S58" s="74">
        <v>0</v>
      </c>
      <c r="U58" s="73">
        <v>-36</v>
      </c>
      <c r="V58" s="74">
        <v>9.61</v>
      </c>
      <c r="W58">
        <v>0</v>
      </c>
      <c r="X58">
        <v>-36</v>
      </c>
      <c r="Y58">
        <v>0</v>
      </c>
      <c r="Z58">
        <v>9.61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9.61</v>
      </c>
      <c r="N59" s="73">
        <v>0</v>
      </c>
      <c r="O59" s="46">
        <v>-40</v>
      </c>
      <c r="P59" s="46">
        <v>0</v>
      </c>
      <c r="Q59" s="46">
        <v>0</v>
      </c>
      <c r="R59" s="46">
        <v>0</v>
      </c>
      <c r="S59" s="74">
        <v>0</v>
      </c>
      <c r="U59" s="73">
        <v>-40</v>
      </c>
      <c r="V59" s="74">
        <v>9.61</v>
      </c>
      <c r="W59">
        <v>0</v>
      </c>
      <c r="X59">
        <v>-40</v>
      </c>
      <c r="Y59">
        <v>0</v>
      </c>
      <c r="Z59">
        <v>9.61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7.79</v>
      </c>
      <c r="N60" s="73">
        <v>0</v>
      </c>
      <c r="O60" s="46">
        <v>-51</v>
      </c>
      <c r="P60" s="46">
        <v>0</v>
      </c>
      <c r="Q60" s="46">
        <v>0</v>
      </c>
      <c r="R60" s="46">
        <v>0</v>
      </c>
      <c r="S60" s="74">
        <v>0</v>
      </c>
      <c r="U60" s="73">
        <v>-51</v>
      </c>
      <c r="V60" s="74">
        <v>7.79</v>
      </c>
      <c r="W60">
        <v>0</v>
      </c>
      <c r="X60">
        <v>-51</v>
      </c>
      <c r="Y60">
        <v>0</v>
      </c>
      <c r="Z60">
        <v>7.79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9.61</v>
      </c>
      <c r="N61" s="73">
        <v>0</v>
      </c>
      <c r="O61" s="46">
        <v>-51</v>
      </c>
      <c r="P61" s="46">
        <v>0</v>
      </c>
      <c r="Q61" s="46">
        <v>0</v>
      </c>
      <c r="R61" s="46">
        <v>0</v>
      </c>
      <c r="S61" s="74">
        <v>0</v>
      </c>
      <c r="U61" s="73">
        <v>-51</v>
      </c>
      <c r="V61" s="74">
        <v>9.61</v>
      </c>
      <c r="W61">
        <v>0</v>
      </c>
      <c r="X61">
        <v>-51</v>
      </c>
      <c r="Y61">
        <v>0</v>
      </c>
      <c r="Z61">
        <v>9.61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9.61</v>
      </c>
      <c r="N62" s="73">
        <v>0</v>
      </c>
      <c r="O62" s="46">
        <v>-36</v>
      </c>
      <c r="P62" s="46">
        <v>0</v>
      </c>
      <c r="Q62" s="46">
        <v>0</v>
      </c>
      <c r="R62" s="46">
        <v>0</v>
      </c>
      <c r="S62" s="74">
        <v>0</v>
      </c>
      <c r="U62" s="73">
        <v>-36</v>
      </c>
      <c r="V62" s="74">
        <v>9.61</v>
      </c>
      <c r="W62">
        <v>0</v>
      </c>
      <c r="X62">
        <v>-36</v>
      </c>
      <c r="Y62">
        <v>0</v>
      </c>
      <c r="Z62">
        <v>9.61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9.61</v>
      </c>
      <c r="N63" s="73">
        <v>0</v>
      </c>
      <c r="O63" s="46">
        <v>-31</v>
      </c>
      <c r="P63" s="46">
        <v>0</v>
      </c>
      <c r="Q63" s="46">
        <v>0</v>
      </c>
      <c r="R63" s="46">
        <v>0</v>
      </c>
      <c r="S63" s="74">
        <v>0</v>
      </c>
      <c r="U63" s="73">
        <v>-31</v>
      </c>
      <c r="V63" s="74">
        <v>9.61</v>
      </c>
      <c r="W63">
        <v>0</v>
      </c>
      <c r="X63">
        <v>-31</v>
      </c>
      <c r="Y63">
        <v>0</v>
      </c>
      <c r="Z63">
        <v>9.61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9.61</v>
      </c>
      <c r="N64" s="73">
        <v>0</v>
      </c>
      <c r="O64" s="46">
        <v>-16</v>
      </c>
      <c r="P64" s="46">
        <v>0</v>
      </c>
      <c r="Q64" s="46">
        <v>0</v>
      </c>
      <c r="R64" s="46">
        <v>0</v>
      </c>
      <c r="S64" s="74">
        <v>0</v>
      </c>
      <c r="U64" s="73">
        <v>-16</v>
      </c>
      <c r="V64" s="74">
        <v>9.61</v>
      </c>
      <c r="W64">
        <v>0</v>
      </c>
      <c r="X64">
        <v>-16</v>
      </c>
      <c r="Y64">
        <v>0</v>
      </c>
      <c r="Z64">
        <v>9.61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9.61</v>
      </c>
      <c r="N65" s="73">
        <v>0</v>
      </c>
      <c r="O65" s="46">
        <v>-42</v>
      </c>
      <c r="P65" s="46">
        <v>0</v>
      </c>
      <c r="Q65" s="46">
        <v>0</v>
      </c>
      <c r="R65" s="46">
        <v>0</v>
      </c>
      <c r="S65" s="74">
        <v>0</v>
      </c>
      <c r="U65" s="73">
        <v>-42</v>
      </c>
      <c r="V65" s="74">
        <v>9.61</v>
      </c>
      <c r="W65">
        <v>0</v>
      </c>
      <c r="X65">
        <v>-42</v>
      </c>
      <c r="Y65">
        <v>0</v>
      </c>
      <c r="Z65">
        <v>9.61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-47</v>
      </c>
      <c r="P66" s="46">
        <v>0</v>
      </c>
      <c r="Q66" s="46">
        <v>0</v>
      </c>
      <c r="R66" s="46">
        <v>0</v>
      </c>
      <c r="S66" s="74">
        <v>0</v>
      </c>
      <c r="U66" s="73">
        <v>-47</v>
      </c>
      <c r="V66" s="74">
        <v>0</v>
      </c>
      <c r="W66">
        <v>0</v>
      </c>
      <c r="X66">
        <v>-47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-32</v>
      </c>
      <c r="P67" s="46">
        <v>0</v>
      </c>
      <c r="Q67" s="46">
        <v>0</v>
      </c>
      <c r="R67" s="46">
        <v>0</v>
      </c>
      <c r="S67" s="74">
        <v>0</v>
      </c>
      <c r="U67" s="73">
        <v>-32</v>
      </c>
      <c r="V67" s="74">
        <v>0</v>
      </c>
      <c r="W67">
        <v>0</v>
      </c>
      <c r="X67">
        <v>-32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-7</v>
      </c>
      <c r="P68" s="46">
        <v>0</v>
      </c>
      <c r="Q68" s="46">
        <v>0</v>
      </c>
      <c r="R68" s="46">
        <v>0</v>
      </c>
      <c r="S68" s="74">
        <v>0</v>
      </c>
      <c r="U68" s="73">
        <v>-7</v>
      </c>
      <c r="V68" s="74">
        <v>0</v>
      </c>
      <c r="W68">
        <v>0</v>
      </c>
      <c r="X68">
        <v>-7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53.83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53.83</v>
      </c>
      <c r="W69">
        <v>53.83</v>
      </c>
      <c r="X69">
        <v>0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159.58000000000001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-75</v>
      </c>
      <c r="P70" s="46">
        <v>0</v>
      </c>
      <c r="Q70" s="46">
        <v>0</v>
      </c>
      <c r="R70" s="46">
        <v>0</v>
      </c>
      <c r="S70" s="74">
        <v>0</v>
      </c>
      <c r="U70" s="73">
        <v>-75</v>
      </c>
      <c r="V70" s="74">
        <v>159.58000000000001</v>
      </c>
      <c r="W70">
        <v>159.58000000000001</v>
      </c>
      <c r="X70">
        <v>-75</v>
      </c>
      <c r="Y70">
        <v>0</v>
      </c>
      <c r="Z70">
        <v>0</v>
      </c>
      <c r="AA70">
        <v>0</v>
      </c>
    </row>
    <row r="71" spans="7:27">
      <c r="G71" t="s">
        <v>113</v>
      </c>
      <c r="H71" s="73">
        <v>214.37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-40</v>
      </c>
      <c r="P71" s="46">
        <v>0</v>
      </c>
      <c r="Q71" s="46">
        <v>0</v>
      </c>
      <c r="R71" s="46">
        <v>0</v>
      </c>
      <c r="S71" s="74">
        <v>0</v>
      </c>
      <c r="U71" s="73">
        <v>-40</v>
      </c>
      <c r="V71" s="74">
        <v>214.37</v>
      </c>
      <c r="W71">
        <v>214.37</v>
      </c>
      <c r="X71">
        <v>-40</v>
      </c>
      <c r="Y71">
        <v>0</v>
      </c>
      <c r="Z71">
        <v>0</v>
      </c>
      <c r="AA71">
        <v>0</v>
      </c>
    </row>
    <row r="72" spans="7:27">
      <c r="G72" t="s">
        <v>114</v>
      </c>
      <c r="H72" s="73">
        <v>311.47000000000003</v>
      </c>
      <c r="I72" s="46">
        <v>0</v>
      </c>
      <c r="J72" s="46">
        <v>0</v>
      </c>
      <c r="K72" s="46">
        <v>1.63</v>
      </c>
      <c r="L72" s="46">
        <v>0</v>
      </c>
      <c r="M72" s="74">
        <v>9.61</v>
      </c>
      <c r="N72" s="73">
        <v>0</v>
      </c>
      <c r="O72" s="46">
        <v>-20</v>
      </c>
      <c r="P72" s="46">
        <v>-5</v>
      </c>
      <c r="Q72" s="46">
        <v>0</v>
      </c>
      <c r="R72" s="46">
        <v>0</v>
      </c>
      <c r="S72" s="74">
        <v>0</v>
      </c>
      <c r="U72" s="73">
        <v>-25</v>
      </c>
      <c r="V72" s="74">
        <v>322.70999999999998</v>
      </c>
      <c r="W72">
        <v>311.47000000000003</v>
      </c>
      <c r="X72">
        <v>-20</v>
      </c>
      <c r="Y72">
        <v>1.63</v>
      </c>
      <c r="Z72">
        <v>9.61</v>
      </c>
      <c r="AA72">
        <v>-5</v>
      </c>
    </row>
    <row r="73" spans="7:27">
      <c r="G73" t="s">
        <v>115</v>
      </c>
      <c r="H73" s="73">
        <v>327.52</v>
      </c>
      <c r="I73" s="46">
        <v>0</v>
      </c>
      <c r="J73" s="46">
        <v>0</v>
      </c>
      <c r="K73" s="46">
        <v>83.15</v>
      </c>
      <c r="L73" s="46">
        <v>0</v>
      </c>
      <c r="M73" s="74">
        <v>9.61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420.28</v>
      </c>
      <c r="W73">
        <v>327.52</v>
      </c>
      <c r="X73">
        <v>0</v>
      </c>
      <c r="Y73">
        <v>83.15</v>
      </c>
      <c r="Z73">
        <v>9.61</v>
      </c>
      <c r="AA73">
        <v>0</v>
      </c>
    </row>
    <row r="74" spans="7:27">
      <c r="G74" t="s">
        <v>116</v>
      </c>
      <c r="H74" s="73">
        <v>296.18</v>
      </c>
      <c r="I74" s="46">
        <v>0</v>
      </c>
      <c r="J74" s="46">
        <v>0</v>
      </c>
      <c r="K74" s="46">
        <v>77.38</v>
      </c>
      <c r="L74" s="46">
        <v>0</v>
      </c>
      <c r="M74" s="74">
        <v>9.61</v>
      </c>
      <c r="N74" s="73">
        <v>0</v>
      </c>
      <c r="O74" s="46">
        <v>0</v>
      </c>
      <c r="P74" s="46">
        <v>-21</v>
      </c>
      <c r="Q74" s="46">
        <v>0</v>
      </c>
      <c r="R74" s="46">
        <v>0</v>
      </c>
      <c r="S74" s="74">
        <v>0</v>
      </c>
      <c r="U74" s="73">
        <v>-21</v>
      </c>
      <c r="V74" s="74">
        <v>383.17</v>
      </c>
      <c r="W74">
        <v>296.18</v>
      </c>
      <c r="X74">
        <v>0</v>
      </c>
      <c r="Y74">
        <v>77.38</v>
      </c>
      <c r="Z74">
        <v>9.61</v>
      </c>
      <c r="AA74">
        <v>-21</v>
      </c>
    </row>
    <row r="75" spans="7:27">
      <c r="G75" t="s">
        <v>117</v>
      </c>
      <c r="H75" s="73">
        <v>95.08</v>
      </c>
      <c r="I75" s="46">
        <v>0</v>
      </c>
      <c r="J75" s="46">
        <v>0</v>
      </c>
      <c r="K75" s="46">
        <v>45.47</v>
      </c>
      <c r="L75" s="46">
        <v>0</v>
      </c>
      <c r="M75" s="74">
        <v>9.61</v>
      </c>
      <c r="N75" s="73">
        <v>0</v>
      </c>
      <c r="O75" s="46">
        <v>0</v>
      </c>
      <c r="P75" s="46">
        <v>-29</v>
      </c>
      <c r="Q75" s="46">
        <v>0</v>
      </c>
      <c r="R75" s="46">
        <v>0</v>
      </c>
      <c r="S75" s="74">
        <v>0</v>
      </c>
      <c r="U75" s="73">
        <v>-29</v>
      </c>
      <c r="V75" s="74">
        <v>150.16</v>
      </c>
      <c r="W75">
        <v>95.08</v>
      </c>
      <c r="X75">
        <v>0</v>
      </c>
      <c r="Y75">
        <v>45.47</v>
      </c>
      <c r="Z75">
        <v>9.61</v>
      </c>
      <c r="AA75">
        <v>-29</v>
      </c>
    </row>
    <row r="76" spans="7:27">
      <c r="G76" t="s">
        <v>118</v>
      </c>
      <c r="H76" s="73">
        <v>43.16</v>
      </c>
      <c r="I76" s="46">
        <v>0</v>
      </c>
      <c r="J76" s="46">
        <v>0</v>
      </c>
      <c r="K76" s="46">
        <v>25.57</v>
      </c>
      <c r="L76" s="46">
        <v>0</v>
      </c>
      <c r="M76" s="74">
        <v>7.21</v>
      </c>
      <c r="N76" s="73">
        <v>0</v>
      </c>
      <c r="O76" s="46">
        <v>-15</v>
      </c>
      <c r="P76" s="46">
        <v>-32</v>
      </c>
      <c r="Q76" s="46">
        <v>0</v>
      </c>
      <c r="R76" s="46">
        <v>0</v>
      </c>
      <c r="S76" s="74">
        <v>0</v>
      </c>
      <c r="U76" s="73">
        <v>-47</v>
      </c>
      <c r="V76" s="74">
        <v>75.94</v>
      </c>
      <c r="W76">
        <v>43.16</v>
      </c>
      <c r="X76">
        <v>-15</v>
      </c>
      <c r="Y76">
        <v>25.57</v>
      </c>
      <c r="Z76">
        <v>7.21</v>
      </c>
      <c r="AA76">
        <v>-32</v>
      </c>
    </row>
    <row r="77" spans="7:27">
      <c r="G77" t="s">
        <v>119</v>
      </c>
      <c r="H77" s="73">
        <v>160.54</v>
      </c>
      <c r="I77" s="46">
        <v>0</v>
      </c>
      <c r="J77" s="46">
        <v>0</v>
      </c>
      <c r="K77" s="46">
        <v>0</v>
      </c>
      <c r="L77" s="46">
        <v>0</v>
      </c>
      <c r="M77" s="74">
        <v>4.9000000000000004</v>
      </c>
      <c r="N77" s="73">
        <v>0</v>
      </c>
      <c r="O77" s="46">
        <v>-25</v>
      </c>
      <c r="P77" s="46">
        <v>-45</v>
      </c>
      <c r="Q77" s="46">
        <v>0</v>
      </c>
      <c r="R77" s="46">
        <v>0</v>
      </c>
      <c r="S77" s="74">
        <v>0</v>
      </c>
      <c r="U77" s="73">
        <v>-70</v>
      </c>
      <c r="V77" s="74">
        <v>165.44</v>
      </c>
      <c r="W77">
        <v>160.54</v>
      </c>
      <c r="X77">
        <v>-25</v>
      </c>
      <c r="Y77">
        <v>0</v>
      </c>
      <c r="Z77">
        <v>4.9000000000000004</v>
      </c>
      <c r="AA77">
        <v>-45</v>
      </c>
    </row>
    <row r="78" spans="7:27">
      <c r="G78" t="s">
        <v>120</v>
      </c>
      <c r="H78" s="73">
        <v>137.47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-35</v>
      </c>
      <c r="P78" s="46">
        <v>-59</v>
      </c>
      <c r="Q78" s="46">
        <v>0</v>
      </c>
      <c r="R78" s="46">
        <v>0</v>
      </c>
      <c r="S78" s="74">
        <v>0</v>
      </c>
      <c r="U78" s="73">
        <v>-94</v>
      </c>
      <c r="V78" s="74">
        <v>137.47</v>
      </c>
      <c r="W78">
        <v>137.47</v>
      </c>
      <c r="X78">
        <v>-35</v>
      </c>
      <c r="Y78">
        <v>0</v>
      </c>
      <c r="Z78">
        <v>0</v>
      </c>
      <c r="AA78">
        <v>-59</v>
      </c>
    </row>
    <row r="79" spans="7:27">
      <c r="G79" t="s">
        <v>121</v>
      </c>
      <c r="H79" s="73">
        <v>69.209999999999994</v>
      </c>
      <c r="I79" s="46">
        <v>0</v>
      </c>
      <c r="J79" s="46">
        <v>0</v>
      </c>
      <c r="K79" s="46">
        <v>0</v>
      </c>
      <c r="L79" s="46">
        <v>0</v>
      </c>
      <c r="M79" s="74">
        <v>8.56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77.77</v>
      </c>
      <c r="W79">
        <v>69.209999999999994</v>
      </c>
      <c r="X79">
        <v>0</v>
      </c>
      <c r="Y79">
        <v>0</v>
      </c>
      <c r="Z79">
        <v>8.56</v>
      </c>
      <c r="AA79">
        <v>0</v>
      </c>
    </row>
    <row r="80" spans="7:27">
      <c r="G80" t="s">
        <v>122</v>
      </c>
      <c r="H80" s="73">
        <v>87.48</v>
      </c>
      <c r="I80" s="46">
        <v>0</v>
      </c>
      <c r="J80" s="46">
        <v>0</v>
      </c>
      <c r="K80" s="46">
        <v>0</v>
      </c>
      <c r="L80" s="46">
        <v>0</v>
      </c>
      <c r="M80" s="74">
        <v>8.36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95.84</v>
      </c>
      <c r="W80">
        <v>87.48</v>
      </c>
      <c r="X80">
        <v>0</v>
      </c>
      <c r="Y80">
        <v>0</v>
      </c>
      <c r="Z80">
        <v>8.36</v>
      </c>
      <c r="AA80">
        <v>0</v>
      </c>
    </row>
    <row r="81" spans="7:27">
      <c r="G81" t="s">
        <v>123</v>
      </c>
      <c r="H81" s="73">
        <v>116.32</v>
      </c>
      <c r="I81" s="46">
        <v>0</v>
      </c>
      <c r="J81" s="46">
        <v>0</v>
      </c>
      <c r="K81" s="46">
        <v>0</v>
      </c>
      <c r="L81" s="46">
        <v>0</v>
      </c>
      <c r="M81" s="74">
        <v>9.61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125.93</v>
      </c>
      <c r="W81">
        <v>116.32</v>
      </c>
      <c r="X81">
        <v>0</v>
      </c>
      <c r="Y81">
        <v>0</v>
      </c>
      <c r="Z81">
        <v>9.61</v>
      </c>
      <c r="AA81">
        <v>0</v>
      </c>
    </row>
    <row r="82" spans="7:27">
      <c r="G82" t="s">
        <v>124</v>
      </c>
      <c r="H82" s="73">
        <v>132.66</v>
      </c>
      <c r="I82" s="46">
        <v>0</v>
      </c>
      <c r="J82" s="46">
        <v>0</v>
      </c>
      <c r="K82" s="46">
        <v>0</v>
      </c>
      <c r="L82" s="46">
        <v>0</v>
      </c>
      <c r="M82" s="74">
        <v>8.94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141.6</v>
      </c>
      <c r="W82">
        <v>132.66</v>
      </c>
      <c r="X82">
        <v>0</v>
      </c>
      <c r="Y82">
        <v>0</v>
      </c>
      <c r="Z82">
        <v>8.94</v>
      </c>
      <c r="AA82">
        <v>0</v>
      </c>
    </row>
    <row r="83" spans="7:27">
      <c r="G83" t="s">
        <v>125</v>
      </c>
      <c r="H83" s="73">
        <v>136.51</v>
      </c>
      <c r="I83" s="46">
        <v>0</v>
      </c>
      <c r="J83" s="46">
        <v>0</v>
      </c>
      <c r="K83" s="46">
        <v>0</v>
      </c>
      <c r="L83" s="46">
        <v>0</v>
      </c>
      <c r="M83" s="74">
        <v>9.61</v>
      </c>
      <c r="N83" s="73">
        <v>0</v>
      </c>
      <c r="O83" s="46">
        <v>-27</v>
      </c>
      <c r="P83" s="46">
        <v>0</v>
      </c>
      <c r="Q83" s="46">
        <v>0</v>
      </c>
      <c r="R83" s="46">
        <v>0</v>
      </c>
      <c r="S83" s="74">
        <v>0</v>
      </c>
      <c r="U83" s="73">
        <v>-27</v>
      </c>
      <c r="V83" s="74">
        <v>146.12</v>
      </c>
      <c r="W83">
        <v>136.51</v>
      </c>
      <c r="X83">
        <v>-27</v>
      </c>
      <c r="Y83">
        <v>0</v>
      </c>
      <c r="Z83">
        <v>9.61</v>
      </c>
      <c r="AA83">
        <v>0</v>
      </c>
    </row>
    <row r="84" spans="7:27">
      <c r="G84" t="s">
        <v>126</v>
      </c>
      <c r="H84" s="73">
        <v>113.44</v>
      </c>
      <c r="I84" s="46">
        <v>0</v>
      </c>
      <c r="J84" s="46">
        <v>0</v>
      </c>
      <c r="K84" s="46">
        <v>0</v>
      </c>
      <c r="L84" s="46">
        <v>0</v>
      </c>
      <c r="M84" s="74">
        <v>9.61</v>
      </c>
      <c r="N84" s="73">
        <v>0</v>
      </c>
      <c r="O84" s="46">
        <v>-32</v>
      </c>
      <c r="P84" s="46">
        <v>0</v>
      </c>
      <c r="Q84" s="46">
        <v>0</v>
      </c>
      <c r="R84" s="46">
        <v>0</v>
      </c>
      <c r="S84" s="74">
        <v>0</v>
      </c>
      <c r="U84" s="73">
        <v>-32</v>
      </c>
      <c r="V84" s="74">
        <v>123.05</v>
      </c>
      <c r="W84">
        <v>113.44</v>
      </c>
      <c r="X84">
        <v>-32</v>
      </c>
      <c r="Y84">
        <v>0</v>
      </c>
      <c r="Z84">
        <v>9.61</v>
      </c>
      <c r="AA84">
        <v>0</v>
      </c>
    </row>
    <row r="85" spans="7:27">
      <c r="G85" t="s">
        <v>127</v>
      </c>
      <c r="H85" s="73">
        <v>83.64</v>
      </c>
      <c r="I85" s="46">
        <v>0</v>
      </c>
      <c r="J85" s="46">
        <v>0</v>
      </c>
      <c r="K85" s="46">
        <v>0</v>
      </c>
      <c r="L85" s="46">
        <v>0</v>
      </c>
      <c r="M85" s="74">
        <v>9.61</v>
      </c>
      <c r="N85" s="73">
        <v>0</v>
      </c>
      <c r="O85" s="46">
        <v>-1</v>
      </c>
      <c r="P85" s="46">
        <v>0</v>
      </c>
      <c r="Q85" s="46">
        <v>0</v>
      </c>
      <c r="R85" s="46">
        <v>0</v>
      </c>
      <c r="S85" s="74">
        <v>0</v>
      </c>
      <c r="U85" s="73">
        <v>-1</v>
      </c>
      <c r="V85" s="74">
        <v>93.25</v>
      </c>
      <c r="W85">
        <v>83.64</v>
      </c>
      <c r="X85">
        <v>-1</v>
      </c>
      <c r="Y85">
        <v>0</v>
      </c>
      <c r="Z85">
        <v>9.61</v>
      </c>
      <c r="AA85">
        <v>0</v>
      </c>
    </row>
    <row r="86" spans="7:27">
      <c r="G86" t="s">
        <v>128</v>
      </c>
      <c r="H86" s="73">
        <v>19.23</v>
      </c>
      <c r="I86" s="46">
        <v>0</v>
      </c>
      <c r="J86" s="46">
        <v>0</v>
      </c>
      <c r="K86" s="46">
        <v>0</v>
      </c>
      <c r="L86" s="46">
        <v>0</v>
      </c>
      <c r="M86" s="74">
        <v>9.61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28.84</v>
      </c>
      <c r="W86">
        <v>19.23</v>
      </c>
      <c r="X86">
        <v>0</v>
      </c>
      <c r="Y86">
        <v>0</v>
      </c>
      <c r="Z86">
        <v>9.61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9.61</v>
      </c>
      <c r="N87" s="73">
        <v>0</v>
      </c>
      <c r="O87" s="46">
        <v>-6</v>
      </c>
      <c r="P87" s="46">
        <v>0</v>
      </c>
      <c r="Q87" s="46">
        <v>0</v>
      </c>
      <c r="R87" s="46">
        <v>0</v>
      </c>
      <c r="S87" s="74">
        <v>0</v>
      </c>
      <c r="U87" s="73">
        <v>-6</v>
      </c>
      <c r="V87" s="74">
        <v>9.61</v>
      </c>
      <c r="W87">
        <v>0</v>
      </c>
      <c r="X87">
        <v>-6</v>
      </c>
      <c r="Y87">
        <v>0</v>
      </c>
      <c r="Z87">
        <v>9.61</v>
      </c>
      <c r="AA87">
        <v>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9.61</v>
      </c>
      <c r="N88" s="73">
        <v>0</v>
      </c>
      <c r="O88" s="46">
        <v>-46</v>
      </c>
      <c r="P88" s="46">
        <v>0</v>
      </c>
      <c r="Q88" s="46">
        <v>0</v>
      </c>
      <c r="R88" s="46">
        <v>0</v>
      </c>
      <c r="S88" s="74">
        <v>0</v>
      </c>
      <c r="U88" s="73">
        <v>-46</v>
      </c>
      <c r="V88" s="74">
        <v>9.61</v>
      </c>
      <c r="W88">
        <v>0</v>
      </c>
      <c r="X88">
        <v>-46</v>
      </c>
      <c r="Y88">
        <v>0</v>
      </c>
      <c r="Z88">
        <v>9.61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9.61</v>
      </c>
      <c r="N89" s="73">
        <v>0</v>
      </c>
      <c r="O89" s="46">
        <v>-71</v>
      </c>
      <c r="P89" s="46">
        <v>0</v>
      </c>
      <c r="Q89" s="46">
        <v>0</v>
      </c>
      <c r="R89" s="46">
        <v>0</v>
      </c>
      <c r="S89" s="74">
        <v>0</v>
      </c>
      <c r="U89" s="73">
        <v>-71</v>
      </c>
      <c r="V89" s="74">
        <v>9.61</v>
      </c>
      <c r="W89">
        <v>0</v>
      </c>
      <c r="X89">
        <v>-71</v>
      </c>
      <c r="Y89">
        <v>0</v>
      </c>
      <c r="Z89">
        <v>9.61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9.61</v>
      </c>
      <c r="N90" s="73">
        <v>0</v>
      </c>
      <c r="O90" s="46">
        <v>-86</v>
      </c>
      <c r="P90" s="46">
        <v>0</v>
      </c>
      <c r="Q90" s="46">
        <v>0</v>
      </c>
      <c r="R90" s="46">
        <v>0</v>
      </c>
      <c r="S90" s="74">
        <v>0</v>
      </c>
      <c r="U90" s="73">
        <v>-86</v>
      </c>
      <c r="V90" s="74">
        <v>9.61</v>
      </c>
      <c r="W90">
        <v>0</v>
      </c>
      <c r="X90">
        <v>-86</v>
      </c>
      <c r="Y90">
        <v>0</v>
      </c>
      <c r="Z90">
        <v>9.61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9.61</v>
      </c>
      <c r="N91" s="73">
        <v>0</v>
      </c>
      <c r="O91" s="46">
        <v>-56</v>
      </c>
      <c r="P91" s="46">
        <v>0</v>
      </c>
      <c r="Q91" s="46">
        <v>0</v>
      </c>
      <c r="R91" s="46">
        <v>0</v>
      </c>
      <c r="S91" s="74">
        <v>0</v>
      </c>
      <c r="U91" s="73">
        <v>-56</v>
      </c>
      <c r="V91" s="74">
        <v>9.61</v>
      </c>
      <c r="W91">
        <v>0</v>
      </c>
      <c r="X91">
        <v>-56</v>
      </c>
      <c r="Y91">
        <v>0</v>
      </c>
      <c r="Z91">
        <v>9.61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8.27</v>
      </c>
      <c r="N92" s="73">
        <v>0</v>
      </c>
      <c r="O92" s="46">
        <v>-71</v>
      </c>
      <c r="P92" s="46">
        <v>0</v>
      </c>
      <c r="Q92" s="46">
        <v>0</v>
      </c>
      <c r="R92" s="46">
        <v>0</v>
      </c>
      <c r="S92" s="74">
        <v>0</v>
      </c>
      <c r="U92" s="73">
        <v>-71</v>
      </c>
      <c r="V92" s="74">
        <v>8.27</v>
      </c>
      <c r="W92">
        <v>0</v>
      </c>
      <c r="X92">
        <v>-71</v>
      </c>
      <c r="Y92">
        <v>0</v>
      </c>
      <c r="Z92">
        <v>8.27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9.61</v>
      </c>
      <c r="N93" s="73">
        <v>0</v>
      </c>
      <c r="O93" s="46">
        <v>-90</v>
      </c>
      <c r="P93" s="46">
        <v>0</v>
      </c>
      <c r="Q93" s="46">
        <v>0</v>
      </c>
      <c r="R93" s="46">
        <v>0</v>
      </c>
      <c r="S93" s="74">
        <v>0</v>
      </c>
      <c r="U93" s="73">
        <v>-90</v>
      </c>
      <c r="V93" s="74">
        <v>9.61</v>
      </c>
      <c r="W93">
        <v>0</v>
      </c>
      <c r="X93">
        <v>-90</v>
      </c>
      <c r="Y93">
        <v>0</v>
      </c>
      <c r="Z93">
        <v>9.61</v>
      </c>
      <c r="AA93">
        <v>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7.59</v>
      </c>
      <c r="N94" s="73">
        <v>0</v>
      </c>
      <c r="O94" s="46">
        <v>-105</v>
      </c>
      <c r="P94" s="46">
        <v>0</v>
      </c>
      <c r="Q94" s="46">
        <v>0</v>
      </c>
      <c r="R94" s="46">
        <v>0</v>
      </c>
      <c r="S94" s="74">
        <v>0</v>
      </c>
      <c r="U94" s="73">
        <v>-105</v>
      </c>
      <c r="V94" s="74">
        <v>7.59</v>
      </c>
      <c r="W94">
        <v>0</v>
      </c>
      <c r="X94">
        <v>-105</v>
      </c>
      <c r="Y94">
        <v>0</v>
      </c>
      <c r="Z94">
        <v>7.59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9.61</v>
      </c>
      <c r="N95" s="73">
        <v>0</v>
      </c>
      <c r="O95" s="46">
        <v>-125</v>
      </c>
      <c r="P95" s="46">
        <v>0</v>
      </c>
      <c r="Q95" s="46">
        <v>0</v>
      </c>
      <c r="R95" s="46">
        <v>0</v>
      </c>
      <c r="S95" s="74">
        <v>0</v>
      </c>
      <c r="U95" s="73">
        <v>-125</v>
      </c>
      <c r="V95" s="74">
        <v>9.61</v>
      </c>
      <c r="W95">
        <v>0</v>
      </c>
      <c r="X95">
        <v>-125</v>
      </c>
      <c r="Y95">
        <v>0</v>
      </c>
      <c r="Z95">
        <v>9.61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9.61</v>
      </c>
      <c r="N96" s="73">
        <v>0</v>
      </c>
      <c r="O96" s="46">
        <v>-135</v>
      </c>
      <c r="P96" s="46">
        <v>0</v>
      </c>
      <c r="Q96" s="46">
        <v>0</v>
      </c>
      <c r="R96" s="46">
        <v>0</v>
      </c>
      <c r="S96" s="74">
        <v>0</v>
      </c>
      <c r="U96" s="73">
        <v>-135</v>
      </c>
      <c r="V96" s="74">
        <v>9.61</v>
      </c>
      <c r="W96">
        <v>0</v>
      </c>
      <c r="X96">
        <v>-135</v>
      </c>
      <c r="Y96">
        <v>0</v>
      </c>
      <c r="Z96">
        <v>9.61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6.63</v>
      </c>
      <c r="N97" s="73">
        <v>0</v>
      </c>
      <c r="O97" s="46">
        <v>-145</v>
      </c>
      <c r="P97" s="46">
        <v>0</v>
      </c>
      <c r="Q97" s="46">
        <v>0</v>
      </c>
      <c r="R97" s="46">
        <v>0</v>
      </c>
      <c r="S97" s="74">
        <v>0</v>
      </c>
      <c r="U97" s="73">
        <v>-145</v>
      </c>
      <c r="V97" s="74">
        <v>6.63</v>
      </c>
      <c r="W97">
        <v>0</v>
      </c>
      <c r="X97">
        <v>-145</v>
      </c>
      <c r="Y97">
        <v>0</v>
      </c>
      <c r="Z97">
        <v>6.63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5.77</v>
      </c>
      <c r="N98" s="73">
        <v>0</v>
      </c>
      <c r="O98" s="46">
        <v>-160</v>
      </c>
      <c r="P98" s="46">
        <v>0</v>
      </c>
      <c r="Q98" s="46">
        <v>0</v>
      </c>
      <c r="R98" s="46">
        <v>0</v>
      </c>
      <c r="S98" s="74">
        <v>0</v>
      </c>
      <c r="U98" s="73">
        <v>-160</v>
      </c>
      <c r="V98" s="74">
        <v>5.77</v>
      </c>
      <c r="W98">
        <v>0</v>
      </c>
      <c r="X98">
        <v>-160</v>
      </c>
      <c r="Y98">
        <v>0</v>
      </c>
      <c r="Z98">
        <v>5.77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1.5216599999999996</v>
      </c>
      <c r="I99" s="69">
        <f t="shared" ref="I99:BQ99" si="1">SUM(I3:I98)/4000</f>
        <v>0</v>
      </c>
      <c r="J99" s="69">
        <f t="shared" si="1"/>
        <v>0.28670750000000006</v>
      </c>
      <c r="K99" s="69">
        <f t="shared" si="1"/>
        <v>5.8299999999999998E-2</v>
      </c>
      <c r="L99" s="69">
        <f t="shared" si="1"/>
        <v>0</v>
      </c>
      <c r="M99" s="69">
        <f t="shared" si="1"/>
        <v>0.16555500000000012</v>
      </c>
      <c r="N99" s="68">
        <f t="shared" si="1"/>
        <v>0</v>
      </c>
      <c r="O99" s="69">
        <f t="shared" si="1"/>
        <v>-1.7865</v>
      </c>
      <c r="P99" s="69">
        <f t="shared" si="1"/>
        <v>-0.40725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-2.1937500000000001</v>
      </c>
      <c r="V99" s="70">
        <f t="shared" si="1"/>
        <v>2.0322224999999987</v>
      </c>
      <c r="W99">
        <f t="shared" si="1"/>
        <v>1.5216599999999996</v>
      </c>
      <c r="X99">
        <f t="shared" si="1"/>
        <v>-1.7865</v>
      </c>
      <c r="Y99">
        <f t="shared" si="1"/>
        <v>5.8299999999999998E-2</v>
      </c>
      <c r="Z99">
        <f t="shared" si="1"/>
        <v>0.16555500000000012</v>
      </c>
      <c r="AA99">
        <f t="shared" si="1"/>
        <v>-0.12054250000000007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W3" activePane="bottomRight" state="frozen"/>
      <selection sqref="A1:D35"/>
      <selection pane="topRight" sqref="A1:D35"/>
      <selection pane="bottomLeft" sqref="A1:D35"/>
      <selection pane="bottomRight" activeCell="AK3" sqref="AK3:AK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7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529</v>
      </c>
      <c r="X1" t="s">
        <v>145</v>
      </c>
      <c r="Y1" t="s">
        <v>146</v>
      </c>
      <c r="Z1" t="s">
        <v>529</v>
      </c>
      <c r="AA1" t="s">
        <v>146</v>
      </c>
      <c r="AB1" t="s">
        <v>145</v>
      </c>
      <c r="AC1" t="s">
        <v>539</v>
      </c>
      <c r="AD1" t="s">
        <v>541</v>
      </c>
      <c r="AE1" t="s">
        <v>146</v>
      </c>
      <c r="AF1" t="s">
        <v>545</v>
      </c>
      <c r="AG1" t="s">
        <v>146</v>
      </c>
      <c r="AH1" t="s">
        <v>146</v>
      </c>
      <c r="AI1" t="s">
        <v>146</v>
      </c>
      <c r="AJ1" t="s">
        <v>145</v>
      </c>
      <c r="AK1" t="s">
        <v>145</v>
      </c>
    </row>
    <row r="2" spans="1:3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45264</v>
      </c>
      <c r="W2" s="28" t="s">
        <v>148</v>
      </c>
      <c r="X2" t="s">
        <v>531</v>
      </c>
      <c r="Y2" t="s">
        <v>533</v>
      </c>
      <c r="Z2" t="s">
        <v>148</v>
      </c>
      <c r="AA2" t="s">
        <v>536</v>
      </c>
      <c r="AB2" t="s">
        <v>531</v>
      </c>
      <c r="AC2" t="s">
        <v>358</v>
      </c>
      <c r="AD2" t="s">
        <v>149</v>
      </c>
      <c r="AE2" t="s">
        <v>543</v>
      </c>
      <c r="AF2" t="s">
        <v>369</v>
      </c>
      <c r="AG2" t="s">
        <v>547</v>
      </c>
      <c r="AH2" t="s">
        <v>549</v>
      </c>
      <c r="AI2" t="s">
        <v>551</v>
      </c>
      <c r="AJ2" t="s">
        <v>543</v>
      </c>
      <c r="AK2" t="s">
        <v>543</v>
      </c>
    </row>
    <row r="3" spans="1:37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0.43</v>
      </c>
      <c r="I3" s="53">
        <v>0</v>
      </c>
      <c r="J3" s="53">
        <v>2.48</v>
      </c>
      <c r="K3" s="53">
        <v>0</v>
      </c>
      <c r="L3" s="53">
        <v>4.8099999999999996</v>
      </c>
      <c r="M3" s="72">
        <v>0</v>
      </c>
      <c r="N3" s="71">
        <v>187.43</v>
      </c>
      <c r="O3" s="53">
        <v>275.49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0</v>
      </c>
      <c r="Y3">
        <v>75</v>
      </c>
      <c r="Z3">
        <v>0</v>
      </c>
      <c r="AA3">
        <v>25</v>
      </c>
      <c r="AB3">
        <v>0</v>
      </c>
      <c r="AC3">
        <v>0.43</v>
      </c>
      <c r="AD3">
        <v>2.48</v>
      </c>
      <c r="AE3">
        <v>25.49</v>
      </c>
      <c r="AF3">
        <v>4.8099999999999996</v>
      </c>
      <c r="AG3">
        <v>0</v>
      </c>
      <c r="AH3">
        <v>50</v>
      </c>
      <c r="AI3">
        <v>100</v>
      </c>
      <c r="AJ3">
        <v>127.88</v>
      </c>
      <c r="AK3">
        <v>59.55</v>
      </c>
    </row>
    <row r="4" spans="1:37">
      <c r="A4" t="s">
        <v>234</v>
      </c>
      <c r="B4" t="s">
        <v>226</v>
      </c>
      <c r="C4" t="s">
        <v>228</v>
      </c>
      <c r="G4" t="s">
        <v>46</v>
      </c>
      <c r="H4" s="73">
        <v>0.43</v>
      </c>
      <c r="I4" s="46">
        <v>0</v>
      </c>
      <c r="J4" s="46">
        <v>2.48</v>
      </c>
      <c r="K4" s="46">
        <v>0</v>
      </c>
      <c r="L4" s="46">
        <v>4.8099999999999996</v>
      </c>
      <c r="M4" s="74">
        <v>0</v>
      </c>
      <c r="N4" s="73">
        <v>187.43</v>
      </c>
      <c r="O4" s="46">
        <v>275.49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0</v>
      </c>
      <c r="Y4">
        <v>75</v>
      </c>
      <c r="Z4">
        <v>0</v>
      </c>
      <c r="AA4">
        <v>25</v>
      </c>
      <c r="AB4">
        <v>0</v>
      </c>
      <c r="AC4">
        <v>0.43</v>
      </c>
      <c r="AD4">
        <v>2.48</v>
      </c>
      <c r="AE4">
        <v>25.49</v>
      </c>
      <c r="AF4">
        <v>4.8099999999999996</v>
      </c>
      <c r="AG4">
        <v>0</v>
      </c>
      <c r="AH4">
        <v>50</v>
      </c>
      <c r="AI4">
        <v>100</v>
      </c>
      <c r="AJ4">
        <v>127.88</v>
      </c>
      <c r="AK4">
        <v>59.55</v>
      </c>
    </row>
    <row r="5" spans="1:37">
      <c r="A5" t="s">
        <v>235</v>
      </c>
      <c r="B5" t="s">
        <v>227</v>
      </c>
      <c r="C5" t="s">
        <v>229</v>
      </c>
      <c r="G5" t="s">
        <v>47</v>
      </c>
      <c r="H5" s="73">
        <v>0.43</v>
      </c>
      <c r="I5" s="46">
        <v>0</v>
      </c>
      <c r="J5" s="46">
        <v>2.48</v>
      </c>
      <c r="K5" s="46">
        <v>0</v>
      </c>
      <c r="L5" s="46">
        <v>4.8099999999999996</v>
      </c>
      <c r="M5" s="74">
        <v>0</v>
      </c>
      <c r="N5" s="73">
        <v>187.43</v>
      </c>
      <c r="O5" s="46">
        <v>275.49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75</v>
      </c>
      <c r="Z5">
        <v>0</v>
      </c>
      <c r="AA5">
        <v>25</v>
      </c>
      <c r="AB5">
        <v>0</v>
      </c>
      <c r="AC5">
        <v>0.43</v>
      </c>
      <c r="AD5">
        <v>2.48</v>
      </c>
      <c r="AE5">
        <v>25.49</v>
      </c>
      <c r="AF5">
        <v>4.8099999999999996</v>
      </c>
      <c r="AG5">
        <v>0</v>
      </c>
      <c r="AH5">
        <v>50</v>
      </c>
      <c r="AI5">
        <v>100</v>
      </c>
      <c r="AJ5">
        <v>127.88</v>
      </c>
      <c r="AK5">
        <v>59.55</v>
      </c>
    </row>
    <row r="6" spans="1:37">
      <c r="A6" t="s">
        <v>236</v>
      </c>
      <c r="B6" t="s">
        <v>258</v>
      </c>
      <c r="C6" t="s">
        <v>230</v>
      </c>
      <c r="G6" t="s">
        <v>48</v>
      </c>
      <c r="H6" s="73">
        <v>0.43</v>
      </c>
      <c r="I6" s="46">
        <v>0</v>
      </c>
      <c r="J6" s="46">
        <v>2.48</v>
      </c>
      <c r="K6" s="46">
        <v>0</v>
      </c>
      <c r="L6" s="46">
        <v>4.8099999999999996</v>
      </c>
      <c r="M6" s="74">
        <v>0</v>
      </c>
      <c r="N6" s="73">
        <v>187.43</v>
      </c>
      <c r="O6" s="46">
        <v>275.49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75</v>
      </c>
      <c r="Z6">
        <v>0</v>
      </c>
      <c r="AA6">
        <v>25</v>
      </c>
      <c r="AB6">
        <v>0</v>
      </c>
      <c r="AC6">
        <v>0.43</v>
      </c>
      <c r="AD6">
        <v>2.48</v>
      </c>
      <c r="AE6">
        <v>25.49</v>
      </c>
      <c r="AF6">
        <v>4.8099999999999996</v>
      </c>
      <c r="AG6">
        <v>0</v>
      </c>
      <c r="AH6">
        <v>50</v>
      </c>
      <c r="AI6">
        <v>100</v>
      </c>
      <c r="AJ6">
        <v>127.88</v>
      </c>
      <c r="AK6">
        <v>59.55</v>
      </c>
    </row>
    <row r="7" spans="1:37">
      <c r="A7" t="s">
        <v>237</v>
      </c>
      <c r="B7" t="s">
        <v>280</v>
      </c>
      <c r="C7" t="s">
        <v>259</v>
      </c>
      <c r="G7" t="s">
        <v>49</v>
      </c>
      <c r="H7" s="73">
        <v>0.38</v>
      </c>
      <c r="I7" s="46">
        <v>0</v>
      </c>
      <c r="J7" s="46">
        <v>2.48</v>
      </c>
      <c r="K7" s="46">
        <v>0</v>
      </c>
      <c r="L7" s="46">
        <v>4.8099999999999996</v>
      </c>
      <c r="M7" s="74">
        <v>0</v>
      </c>
      <c r="N7" s="73">
        <v>187.43</v>
      </c>
      <c r="O7" s="46">
        <v>275.49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75</v>
      </c>
      <c r="Z7">
        <v>0</v>
      </c>
      <c r="AA7">
        <v>25</v>
      </c>
      <c r="AB7">
        <v>0</v>
      </c>
      <c r="AC7">
        <v>0.38</v>
      </c>
      <c r="AD7">
        <v>2.48</v>
      </c>
      <c r="AE7">
        <v>25.49</v>
      </c>
      <c r="AF7">
        <v>4.8099999999999996</v>
      </c>
      <c r="AG7">
        <v>0</v>
      </c>
      <c r="AH7">
        <v>50</v>
      </c>
      <c r="AI7">
        <v>100</v>
      </c>
      <c r="AJ7">
        <v>127.88</v>
      </c>
      <c r="AK7">
        <v>59.55</v>
      </c>
    </row>
    <row r="8" spans="1:37">
      <c r="A8" t="s">
        <v>238</v>
      </c>
      <c r="B8" t="s">
        <v>315</v>
      </c>
      <c r="C8" t="s">
        <v>231</v>
      </c>
      <c r="G8" t="s">
        <v>50</v>
      </c>
      <c r="H8" s="73">
        <v>0.38</v>
      </c>
      <c r="I8" s="46">
        <v>0</v>
      </c>
      <c r="J8" s="46">
        <v>2.48</v>
      </c>
      <c r="K8" s="46">
        <v>0</v>
      </c>
      <c r="L8" s="46">
        <v>4.8099999999999996</v>
      </c>
      <c r="M8" s="74">
        <v>0</v>
      </c>
      <c r="N8" s="73">
        <v>187.43</v>
      </c>
      <c r="O8" s="46">
        <v>275.49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75</v>
      </c>
      <c r="Z8">
        <v>0</v>
      </c>
      <c r="AA8">
        <v>25</v>
      </c>
      <c r="AB8">
        <v>0</v>
      </c>
      <c r="AC8">
        <v>0.38</v>
      </c>
      <c r="AD8">
        <v>2.48</v>
      </c>
      <c r="AE8">
        <v>25.49</v>
      </c>
      <c r="AF8">
        <v>4.8099999999999996</v>
      </c>
      <c r="AG8">
        <v>0</v>
      </c>
      <c r="AH8">
        <v>50</v>
      </c>
      <c r="AI8">
        <v>100</v>
      </c>
      <c r="AJ8">
        <v>127.88</v>
      </c>
      <c r="AK8">
        <v>59.55</v>
      </c>
    </row>
    <row r="9" spans="1:37">
      <c r="A9" t="s">
        <v>239</v>
      </c>
      <c r="B9" t="s">
        <v>335</v>
      </c>
      <c r="C9" t="s">
        <v>232</v>
      </c>
      <c r="G9" t="s">
        <v>51</v>
      </c>
      <c r="H9" s="73">
        <v>0.38</v>
      </c>
      <c r="I9" s="46">
        <v>0</v>
      </c>
      <c r="J9" s="46">
        <v>2.48</v>
      </c>
      <c r="K9" s="46">
        <v>0</v>
      </c>
      <c r="L9" s="46">
        <v>4.8099999999999996</v>
      </c>
      <c r="M9" s="74">
        <v>0</v>
      </c>
      <c r="N9" s="73">
        <v>187.43</v>
      </c>
      <c r="O9" s="46">
        <v>275.49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75</v>
      </c>
      <c r="Z9">
        <v>0</v>
      </c>
      <c r="AA9">
        <v>25</v>
      </c>
      <c r="AB9">
        <v>0</v>
      </c>
      <c r="AC9">
        <v>0.38</v>
      </c>
      <c r="AD9">
        <v>2.48</v>
      </c>
      <c r="AE9">
        <v>25.49</v>
      </c>
      <c r="AF9">
        <v>4.8099999999999996</v>
      </c>
      <c r="AG9">
        <v>0</v>
      </c>
      <c r="AH9">
        <v>50</v>
      </c>
      <c r="AI9">
        <v>100</v>
      </c>
      <c r="AJ9">
        <v>127.88</v>
      </c>
      <c r="AK9">
        <v>59.55</v>
      </c>
    </row>
    <row r="10" spans="1:37">
      <c r="A10" t="s">
        <v>260</v>
      </c>
      <c r="C10" t="s">
        <v>233</v>
      </c>
      <c r="G10" t="s">
        <v>52</v>
      </c>
      <c r="H10" s="73">
        <v>0.38</v>
      </c>
      <c r="I10" s="46">
        <v>0</v>
      </c>
      <c r="J10" s="46">
        <v>2.48</v>
      </c>
      <c r="K10" s="46">
        <v>0</v>
      </c>
      <c r="L10" s="46">
        <v>4.8099999999999996</v>
      </c>
      <c r="M10" s="74">
        <v>0</v>
      </c>
      <c r="N10" s="73">
        <v>187.43</v>
      </c>
      <c r="O10" s="46">
        <v>275.49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75</v>
      </c>
      <c r="Z10">
        <v>0</v>
      </c>
      <c r="AA10">
        <v>25</v>
      </c>
      <c r="AB10">
        <v>0</v>
      </c>
      <c r="AC10">
        <v>0.38</v>
      </c>
      <c r="AD10">
        <v>2.48</v>
      </c>
      <c r="AE10">
        <v>25.49</v>
      </c>
      <c r="AF10">
        <v>4.8099999999999996</v>
      </c>
      <c r="AG10">
        <v>0</v>
      </c>
      <c r="AH10">
        <v>50</v>
      </c>
      <c r="AI10">
        <v>100</v>
      </c>
      <c r="AJ10">
        <v>127.88</v>
      </c>
      <c r="AK10">
        <v>59.55</v>
      </c>
    </row>
    <row r="11" spans="1:37">
      <c r="A11" t="s">
        <v>240</v>
      </c>
      <c r="C11" t="s">
        <v>316</v>
      </c>
      <c r="G11" t="s">
        <v>53</v>
      </c>
      <c r="H11" s="73">
        <v>0.34</v>
      </c>
      <c r="I11" s="46">
        <v>0</v>
      </c>
      <c r="J11" s="46">
        <v>2.48</v>
      </c>
      <c r="K11" s="46">
        <v>0</v>
      </c>
      <c r="L11" s="46">
        <v>4.8099999999999996</v>
      </c>
      <c r="M11" s="74">
        <v>0</v>
      </c>
      <c r="N11" s="73">
        <v>187.43</v>
      </c>
      <c r="O11" s="46">
        <v>275.49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75</v>
      </c>
      <c r="Z11">
        <v>0</v>
      </c>
      <c r="AA11">
        <v>25</v>
      </c>
      <c r="AB11">
        <v>0</v>
      </c>
      <c r="AC11">
        <v>0.34</v>
      </c>
      <c r="AD11">
        <v>2.48</v>
      </c>
      <c r="AE11">
        <v>25.49</v>
      </c>
      <c r="AF11">
        <v>4.8099999999999996</v>
      </c>
      <c r="AG11">
        <v>0</v>
      </c>
      <c r="AH11">
        <v>50</v>
      </c>
      <c r="AI11">
        <v>100</v>
      </c>
      <c r="AJ11">
        <v>127.88</v>
      </c>
      <c r="AK11">
        <v>59.55</v>
      </c>
    </row>
    <row r="12" spans="1:37">
      <c r="A12" t="s">
        <v>241</v>
      </c>
      <c r="C12" t="s">
        <v>336</v>
      </c>
      <c r="G12" t="s">
        <v>54</v>
      </c>
      <c r="H12" s="73">
        <v>0.34</v>
      </c>
      <c r="I12" s="46">
        <v>0</v>
      </c>
      <c r="J12" s="46">
        <v>2.48</v>
      </c>
      <c r="K12" s="46">
        <v>0</v>
      </c>
      <c r="L12" s="46">
        <v>4.8099999999999996</v>
      </c>
      <c r="M12" s="74">
        <v>0</v>
      </c>
      <c r="N12" s="73">
        <v>187.43</v>
      </c>
      <c r="O12" s="46">
        <v>275.49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75</v>
      </c>
      <c r="Z12">
        <v>0</v>
      </c>
      <c r="AA12">
        <v>25</v>
      </c>
      <c r="AB12">
        <v>0</v>
      </c>
      <c r="AC12">
        <v>0.34</v>
      </c>
      <c r="AD12">
        <v>2.48</v>
      </c>
      <c r="AE12">
        <v>25.49</v>
      </c>
      <c r="AF12">
        <v>4.8099999999999996</v>
      </c>
      <c r="AG12">
        <v>0</v>
      </c>
      <c r="AH12">
        <v>50</v>
      </c>
      <c r="AI12">
        <v>100</v>
      </c>
      <c r="AJ12">
        <v>127.88</v>
      </c>
      <c r="AK12">
        <v>59.55</v>
      </c>
    </row>
    <row r="13" spans="1:37">
      <c r="A13" t="s">
        <v>242</v>
      </c>
      <c r="G13" t="s">
        <v>55</v>
      </c>
      <c r="H13" s="73">
        <v>0.34</v>
      </c>
      <c r="I13" s="46">
        <v>0</v>
      </c>
      <c r="J13" s="46">
        <v>2.48</v>
      </c>
      <c r="K13" s="46">
        <v>0</v>
      </c>
      <c r="L13" s="46">
        <v>4.8099999999999996</v>
      </c>
      <c r="M13" s="74">
        <v>0</v>
      </c>
      <c r="N13" s="73">
        <v>187.43</v>
      </c>
      <c r="O13" s="46">
        <v>275.49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75</v>
      </c>
      <c r="Z13">
        <v>0</v>
      </c>
      <c r="AA13">
        <v>25</v>
      </c>
      <c r="AB13">
        <v>0</v>
      </c>
      <c r="AC13">
        <v>0.34</v>
      </c>
      <c r="AD13">
        <v>2.48</v>
      </c>
      <c r="AE13">
        <v>25.49</v>
      </c>
      <c r="AF13">
        <v>4.8099999999999996</v>
      </c>
      <c r="AG13">
        <v>0</v>
      </c>
      <c r="AH13">
        <v>50</v>
      </c>
      <c r="AI13">
        <v>100</v>
      </c>
      <c r="AJ13">
        <v>127.88</v>
      </c>
      <c r="AK13">
        <v>59.55</v>
      </c>
    </row>
    <row r="14" spans="1:37">
      <c r="A14" t="s">
        <v>243</v>
      </c>
      <c r="G14" t="s">
        <v>56</v>
      </c>
      <c r="H14" s="73">
        <v>0.34</v>
      </c>
      <c r="I14" s="46">
        <v>0</v>
      </c>
      <c r="J14" s="46">
        <v>2.48</v>
      </c>
      <c r="K14" s="46">
        <v>0</v>
      </c>
      <c r="L14" s="46">
        <v>4.8099999999999996</v>
      </c>
      <c r="M14" s="74">
        <v>0</v>
      </c>
      <c r="N14" s="73">
        <v>187.43</v>
      </c>
      <c r="O14" s="46">
        <v>275.49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75</v>
      </c>
      <c r="Z14">
        <v>0</v>
      </c>
      <c r="AA14">
        <v>25</v>
      </c>
      <c r="AB14">
        <v>0</v>
      </c>
      <c r="AC14">
        <v>0.34</v>
      </c>
      <c r="AD14">
        <v>2.48</v>
      </c>
      <c r="AE14">
        <v>25.49</v>
      </c>
      <c r="AF14">
        <v>4.8099999999999996</v>
      </c>
      <c r="AG14">
        <v>0</v>
      </c>
      <c r="AH14">
        <v>50</v>
      </c>
      <c r="AI14">
        <v>100</v>
      </c>
      <c r="AJ14">
        <v>127.88</v>
      </c>
      <c r="AK14">
        <v>59.55</v>
      </c>
    </row>
    <row r="15" spans="1:37">
      <c r="A15" t="s">
        <v>244</v>
      </c>
      <c r="G15" t="s">
        <v>57</v>
      </c>
      <c r="H15" s="73">
        <v>0.34</v>
      </c>
      <c r="I15" s="46">
        <v>0</v>
      </c>
      <c r="J15" s="46">
        <v>2.48</v>
      </c>
      <c r="K15" s="46">
        <v>0</v>
      </c>
      <c r="L15" s="46">
        <v>4.8099999999999996</v>
      </c>
      <c r="M15" s="74">
        <v>0</v>
      </c>
      <c r="N15" s="73">
        <v>187.43</v>
      </c>
      <c r="O15" s="46">
        <v>275.49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75</v>
      </c>
      <c r="Z15">
        <v>0</v>
      </c>
      <c r="AA15">
        <v>25</v>
      </c>
      <c r="AB15">
        <v>0</v>
      </c>
      <c r="AC15">
        <v>0.34</v>
      </c>
      <c r="AD15">
        <v>2.48</v>
      </c>
      <c r="AE15">
        <v>25.49</v>
      </c>
      <c r="AF15">
        <v>4.8099999999999996</v>
      </c>
      <c r="AG15">
        <v>0</v>
      </c>
      <c r="AH15">
        <v>50</v>
      </c>
      <c r="AI15">
        <v>100</v>
      </c>
      <c r="AJ15">
        <v>127.88</v>
      </c>
      <c r="AK15">
        <v>59.55</v>
      </c>
    </row>
    <row r="16" spans="1:37">
      <c r="A16" t="s">
        <v>245</v>
      </c>
      <c r="G16" t="s">
        <v>58</v>
      </c>
      <c r="H16" s="73">
        <v>0.34</v>
      </c>
      <c r="I16" s="46">
        <v>0</v>
      </c>
      <c r="J16" s="46">
        <v>2.48</v>
      </c>
      <c r="K16" s="46">
        <v>0</v>
      </c>
      <c r="L16" s="46">
        <v>4.8099999999999996</v>
      </c>
      <c r="M16" s="74">
        <v>0</v>
      </c>
      <c r="N16" s="73">
        <v>187.43</v>
      </c>
      <c r="O16" s="46">
        <v>275.49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75</v>
      </c>
      <c r="Z16">
        <v>0</v>
      </c>
      <c r="AA16">
        <v>25</v>
      </c>
      <c r="AB16">
        <v>0</v>
      </c>
      <c r="AC16">
        <v>0.34</v>
      </c>
      <c r="AD16">
        <v>2.48</v>
      </c>
      <c r="AE16">
        <v>25.49</v>
      </c>
      <c r="AF16">
        <v>4.8099999999999996</v>
      </c>
      <c r="AG16">
        <v>0</v>
      </c>
      <c r="AH16">
        <v>50</v>
      </c>
      <c r="AI16">
        <v>100</v>
      </c>
      <c r="AJ16">
        <v>127.88</v>
      </c>
      <c r="AK16">
        <v>59.55</v>
      </c>
    </row>
    <row r="17" spans="1:37">
      <c r="A17" t="s">
        <v>246</v>
      </c>
      <c r="G17" t="s">
        <v>59</v>
      </c>
      <c r="H17" s="73">
        <v>0.34</v>
      </c>
      <c r="I17" s="46">
        <v>0</v>
      </c>
      <c r="J17" s="46">
        <v>2.48</v>
      </c>
      <c r="K17" s="46">
        <v>0</v>
      </c>
      <c r="L17" s="46">
        <v>4.8099999999999996</v>
      </c>
      <c r="M17" s="74">
        <v>0</v>
      </c>
      <c r="N17" s="73">
        <v>187.43</v>
      </c>
      <c r="O17" s="46">
        <v>275.49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75</v>
      </c>
      <c r="Z17">
        <v>0</v>
      </c>
      <c r="AA17">
        <v>25</v>
      </c>
      <c r="AB17">
        <v>0</v>
      </c>
      <c r="AC17">
        <v>0.34</v>
      </c>
      <c r="AD17">
        <v>2.48</v>
      </c>
      <c r="AE17">
        <v>25.49</v>
      </c>
      <c r="AF17">
        <v>4.8099999999999996</v>
      </c>
      <c r="AG17">
        <v>0</v>
      </c>
      <c r="AH17">
        <v>50</v>
      </c>
      <c r="AI17">
        <v>100</v>
      </c>
      <c r="AJ17">
        <v>127.88</v>
      </c>
      <c r="AK17">
        <v>59.55</v>
      </c>
    </row>
    <row r="18" spans="1:37">
      <c r="A18" t="s">
        <v>247</v>
      </c>
      <c r="G18" t="s">
        <v>60</v>
      </c>
      <c r="H18" s="73">
        <v>0.34</v>
      </c>
      <c r="I18" s="46">
        <v>0</v>
      </c>
      <c r="J18" s="46">
        <v>2.48</v>
      </c>
      <c r="K18" s="46">
        <v>0</v>
      </c>
      <c r="L18" s="46">
        <v>4.8099999999999996</v>
      </c>
      <c r="M18" s="74">
        <v>0</v>
      </c>
      <c r="N18" s="73">
        <v>187.43</v>
      </c>
      <c r="O18" s="46">
        <v>275.49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75</v>
      </c>
      <c r="Z18">
        <v>0</v>
      </c>
      <c r="AA18">
        <v>25</v>
      </c>
      <c r="AB18">
        <v>0</v>
      </c>
      <c r="AC18">
        <v>0.34</v>
      </c>
      <c r="AD18">
        <v>2.48</v>
      </c>
      <c r="AE18">
        <v>25.49</v>
      </c>
      <c r="AF18">
        <v>4.8099999999999996</v>
      </c>
      <c r="AG18">
        <v>0</v>
      </c>
      <c r="AH18">
        <v>50</v>
      </c>
      <c r="AI18">
        <v>100</v>
      </c>
      <c r="AJ18">
        <v>127.88</v>
      </c>
      <c r="AK18">
        <v>59.55</v>
      </c>
    </row>
    <row r="19" spans="1:37">
      <c r="A19" t="s">
        <v>261</v>
      </c>
      <c r="G19" t="s">
        <v>61</v>
      </c>
      <c r="H19" s="73">
        <v>0.38</v>
      </c>
      <c r="I19" s="46">
        <v>0</v>
      </c>
      <c r="J19" s="46">
        <v>2.38</v>
      </c>
      <c r="K19" s="46">
        <v>0</v>
      </c>
      <c r="L19" s="46">
        <v>4.8099999999999996</v>
      </c>
      <c r="M19" s="74">
        <v>0</v>
      </c>
      <c r="N19" s="73">
        <v>187.43</v>
      </c>
      <c r="O19" s="46">
        <v>275.49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75</v>
      </c>
      <c r="Z19">
        <v>0</v>
      </c>
      <c r="AA19">
        <v>25</v>
      </c>
      <c r="AB19">
        <v>0</v>
      </c>
      <c r="AC19">
        <v>0.38</v>
      </c>
      <c r="AD19">
        <v>2.38</v>
      </c>
      <c r="AE19">
        <v>25.49</v>
      </c>
      <c r="AF19">
        <v>4.8099999999999996</v>
      </c>
      <c r="AG19">
        <v>0</v>
      </c>
      <c r="AH19">
        <v>50</v>
      </c>
      <c r="AI19">
        <v>100</v>
      </c>
      <c r="AJ19">
        <v>127.88</v>
      </c>
      <c r="AK19">
        <v>59.55</v>
      </c>
    </row>
    <row r="20" spans="1:37">
      <c r="A20" t="s">
        <v>262</v>
      </c>
      <c r="G20" t="s">
        <v>62</v>
      </c>
      <c r="H20" s="73">
        <v>0.38</v>
      </c>
      <c r="I20" s="46">
        <v>0</v>
      </c>
      <c r="J20" s="46">
        <v>2.38</v>
      </c>
      <c r="K20" s="46">
        <v>0</v>
      </c>
      <c r="L20" s="46">
        <v>4.8099999999999996</v>
      </c>
      <c r="M20" s="74">
        <v>0</v>
      </c>
      <c r="N20" s="73">
        <v>187.43</v>
      </c>
      <c r="O20" s="46">
        <v>275.49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75</v>
      </c>
      <c r="Z20">
        <v>0</v>
      </c>
      <c r="AA20">
        <v>25</v>
      </c>
      <c r="AB20">
        <v>0</v>
      </c>
      <c r="AC20">
        <v>0.38</v>
      </c>
      <c r="AD20">
        <v>2.38</v>
      </c>
      <c r="AE20">
        <v>25.49</v>
      </c>
      <c r="AF20">
        <v>4.8099999999999996</v>
      </c>
      <c r="AG20">
        <v>0</v>
      </c>
      <c r="AH20">
        <v>50</v>
      </c>
      <c r="AI20">
        <v>100</v>
      </c>
      <c r="AJ20">
        <v>127.88</v>
      </c>
      <c r="AK20">
        <v>59.55</v>
      </c>
    </row>
    <row r="21" spans="1:37">
      <c r="A21" t="s">
        <v>248</v>
      </c>
      <c r="G21" t="s">
        <v>63</v>
      </c>
      <c r="H21" s="73">
        <v>0.38</v>
      </c>
      <c r="I21" s="46">
        <v>0</v>
      </c>
      <c r="J21" s="46">
        <v>2.38</v>
      </c>
      <c r="K21" s="46">
        <v>0</v>
      </c>
      <c r="L21" s="46">
        <v>4.8099999999999996</v>
      </c>
      <c r="M21" s="74">
        <v>0</v>
      </c>
      <c r="N21" s="73">
        <v>187.43</v>
      </c>
      <c r="O21" s="46">
        <v>275.49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75</v>
      </c>
      <c r="Z21">
        <v>0</v>
      </c>
      <c r="AA21">
        <v>25</v>
      </c>
      <c r="AB21">
        <v>0</v>
      </c>
      <c r="AC21">
        <v>0.38</v>
      </c>
      <c r="AD21">
        <v>2.38</v>
      </c>
      <c r="AE21">
        <v>25.49</v>
      </c>
      <c r="AF21">
        <v>4.8099999999999996</v>
      </c>
      <c r="AG21">
        <v>0</v>
      </c>
      <c r="AH21">
        <v>50</v>
      </c>
      <c r="AI21">
        <v>100</v>
      </c>
      <c r="AJ21">
        <v>127.88</v>
      </c>
      <c r="AK21">
        <v>59.55</v>
      </c>
    </row>
    <row r="22" spans="1:37">
      <c r="A22" t="s">
        <v>249</v>
      </c>
      <c r="G22" t="s">
        <v>64</v>
      </c>
      <c r="H22" s="73">
        <v>0.38</v>
      </c>
      <c r="I22" s="46">
        <v>0</v>
      </c>
      <c r="J22" s="46">
        <v>2.38</v>
      </c>
      <c r="K22" s="46">
        <v>0</v>
      </c>
      <c r="L22" s="46">
        <v>4.8099999999999996</v>
      </c>
      <c r="M22" s="74">
        <v>0</v>
      </c>
      <c r="N22" s="73">
        <v>187.43</v>
      </c>
      <c r="O22" s="46">
        <v>275.49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75</v>
      </c>
      <c r="Z22">
        <v>0</v>
      </c>
      <c r="AA22">
        <v>25</v>
      </c>
      <c r="AB22">
        <v>0</v>
      </c>
      <c r="AC22">
        <v>0.38</v>
      </c>
      <c r="AD22">
        <v>2.38</v>
      </c>
      <c r="AE22">
        <v>25.49</v>
      </c>
      <c r="AF22">
        <v>4.8099999999999996</v>
      </c>
      <c r="AG22">
        <v>0</v>
      </c>
      <c r="AH22">
        <v>50</v>
      </c>
      <c r="AI22">
        <v>100</v>
      </c>
      <c r="AJ22">
        <v>127.88</v>
      </c>
      <c r="AK22">
        <v>59.55</v>
      </c>
    </row>
    <row r="23" spans="1:37">
      <c r="A23" t="s">
        <v>250</v>
      </c>
      <c r="G23" t="s">
        <v>65</v>
      </c>
      <c r="H23" s="73">
        <v>0.38</v>
      </c>
      <c r="I23" s="46">
        <v>0</v>
      </c>
      <c r="J23" s="46">
        <v>2.38</v>
      </c>
      <c r="K23" s="46">
        <v>0</v>
      </c>
      <c r="L23" s="46">
        <v>4.8099999999999996</v>
      </c>
      <c r="M23" s="74">
        <v>0</v>
      </c>
      <c r="N23" s="73">
        <v>187.43</v>
      </c>
      <c r="O23" s="46">
        <v>250.49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75</v>
      </c>
      <c r="Z23">
        <v>0</v>
      </c>
      <c r="AA23">
        <v>0</v>
      </c>
      <c r="AB23">
        <v>0</v>
      </c>
      <c r="AC23">
        <v>0.38</v>
      </c>
      <c r="AD23">
        <v>2.38</v>
      </c>
      <c r="AE23">
        <v>25.49</v>
      </c>
      <c r="AF23">
        <v>4.8099999999999996</v>
      </c>
      <c r="AG23">
        <v>0</v>
      </c>
      <c r="AH23">
        <v>50</v>
      </c>
      <c r="AI23">
        <v>100</v>
      </c>
      <c r="AJ23">
        <v>127.88</v>
      </c>
      <c r="AK23">
        <v>59.55</v>
      </c>
    </row>
    <row r="24" spans="1:37">
      <c r="A24" t="s">
        <v>251</v>
      </c>
      <c r="G24" t="s">
        <v>66</v>
      </c>
      <c r="H24" s="73">
        <v>0.38</v>
      </c>
      <c r="I24" s="46">
        <v>0</v>
      </c>
      <c r="J24" s="46">
        <v>2.38</v>
      </c>
      <c r="K24" s="46">
        <v>0</v>
      </c>
      <c r="L24" s="46">
        <v>4.8099999999999996</v>
      </c>
      <c r="M24" s="74">
        <v>0</v>
      </c>
      <c r="N24" s="73">
        <v>187.43</v>
      </c>
      <c r="O24" s="46">
        <v>250.49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75</v>
      </c>
      <c r="Z24">
        <v>0</v>
      </c>
      <c r="AA24">
        <v>0</v>
      </c>
      <c r="AB24">
        <v>0</v>
      </c>
      <c r="AC24">
        <v>0.38</v>
      </c>
      <c r="AD24">
        <v>2.38</v>
      </c>
      <c r="AE24">
        <v>25.49</v>
      </c>
      <c r="AF24">
        <v>4.8099999999999996</v>
      </c>
      <c r="AG24">
        <v>0</v>
      </c>
      <c r="AH24">
        <v>50</v>
      </c>
      <c r="AI24">
        <v>100</v>
      </c>
      <c r="AJ24">
        <v>127.88</v>
      </c>
      <c r="AK24">
        <v>59.55</v>
      </c>
    </row>
    <row r="25" spans="1:37">
      <c r="A25" t="s">
        <v>252</v>
      </c>
      <c r="G25" t="s">
        <v>67</v>
      </c>
      <c r="H25" s="73">
        <v>0.38</v>
      </c>
      <c r="I25" s="46">
        <v>0</v>
      </c>
      <c r="J25" s="46">
        <v>2.38</v>
      </c>
      <c r="K25" s="46">
        <v>0</v>
      </c>
      <c r="L25" s="46">
        <v>4.8099999999999996</v>
      </c>
      <c r="M25" s="74">
        <v>0</v>
      </c>
      <c r="N25" s="73">
        <v>187.43</v>
      </c>
      <c r="O25" s="46">
        <v>250.49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75</v>
      </c>
      <c r="Z25">
        <v>0</v>
      </c>
      <c r="AA25">
        <v>0</v>
      </c>
      <c r="AB25">
        <v>0</v>
      </c>
      <c r="AC25">
        <v>0.38</v>
      </c>
      <c r="AD25">
        <v>2.38</v>
      </c>
      <c r="AE25">
        <v>25.49</v>
      </c>
      <c r="AF25">
        <v>4.8099999999999996</v>
      </c>
      <c r="AG25">
        <v>0</v>
      </c>
      <c r="AH25">
        <v>50</v>
      </c>
      <c r="AI25">
        <v>100</v>
      </c>
      <c r="AJ25">
        <v>127.88</v>
      </c>
      <c r="AK25">
        <v>59.55</v>
      </c>
    </row>
    <row r="26" spans="1:37">
      <c r="A26" t="s">
        <v>253</v>
      </c>
      <c r="G26" t="s">
        <v>68</v>
      </c>
      <c r="H26" s="73">
        <v>0.38</v>
      </c>
      <c r="I26" s="46">
        <v>0</v>
      </c>
      <c r="J26" s="46">
        <v>2.38</v>
      </c>
      <c r="K26" s="46">
        <v>0</v>
      </c>
      <c r="L26" s="46">
        <v>4.8099999999999996</v>
      </c>
      <c r="M26" s="74">
        <v>0</v>
      </c>
      <c r="N26" s="73">
        <v>187.43</v>
      </c>
      <c r="O26" s="46">
        <v>250.49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75</v>
      </c>
      <c r="Z26">
        <v>0</v>
      </c>
      <c r="AA26">
        <v>0</v>
      </c>
      <c r="AB26">
        <v>0</v>
      </c>
      <c r="AC26">
        <v>0.38</v>
      </c>
      <c r="AD26">
        <v>2.38</v>
      </c>
      <c r="AE26">
        <v>25.49</v>
      </c>
      <c r="AF26">
        <v>4.8099999999999996</v>
      </c>
      <c r="AG26">
        <v>0</v>
      </c>
      <c r="AH26">
        <v>50</v>
      </c>
      <c r="AI26">
        <v>100</v>
      </c>
      <c r="AJ26">
        <v>127.88</v>
      </c>
      <c r="AK26">
        <v>59.55</v>
      </c>
    </row>
    <row r="27" spans="1:37">
      <c r="A27" t="s">
        <v>254</v>
      </c>
      <c r="G27" t="s">
        <v>69</v>
      </c>
      <c r="H27" s="73">
        <v>0.38</v>
      </c>
      <c r="I27" s="46">
        <v>0</v>
      </c>
      <c r="J27" s="46">
        <v>2.48</v>
      </c>
      <c r="K27" s="46">
        <v>0</v>
      </c>
      <c r="L27" s="46">
        <v>4.8099999999999996</v>
      </c>
      <c r="M27" s="74">
        <v>0</v>
      </c>
      <c r="N27" s="73">
        <v>262.64999999999998</v>
      </c>
      <c r="O27" s="46">
        <v>325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75</v>
      </c>
      <c r="Z27">
        <v>0</v>
      </c>
      <c r="AA27">
        <v>0</v>
      </c>
      <c r="AB27">
        <v>0</v>
      </c>
      <c r="AC27">
        <v>0.38</v>
      </c>
      <c r="AD27">
        <v>2.48</v>
      </c>
      <c r="AE27">
        <v>0</v>
      </c>
      <c r="AF27">
        <v>4.8099999999999996</v>
      </c>
      <c r="AG27">
        <v>100</v>
      </c>
      <c r="AH27">
        <v>50</v>
      </c>
      <c r="AI27">
        <v>100</v>
      </c>
      <c r="AJ27">
        <v>262.64999999999998</v>
      </c>
      <c r="AK27">
        <v>0</v>
      </c>
    </row>
    <row r="28" spans="1:37">
      <c r="A28" t="s">
        <v>255</v>
      </c>
      <c r="G28" t="s">
        <v>70</v>
      </c>
      <c r="H28" s="73">
        <v>0.38</v>
      </c>
      <c r="I28" s="46">
        <v>0</v>
      </c>
      <c r="J28" s="46">
        <v>2.48</v>
      </c>
      <c r="K28" s="46">
        <v>0</v>
      </c>
      <c r="L28" s="46">
        <v>4.8099999999999996</v>
      </c>
      <c r="M28" s="74">
        <v>0</v>
      </c>
      <c r="N28" s="73">
        <v>262.64999999999998</v>
      </c>
      <c r="O28" s="46">
        <v>325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75</v>
      </c>
      <c r="Z28">
        <v>0</v>
      </c>
      <c r="AA28">
        <v>0</v>
      </c>
      <c r="AB28">
        <v>0</v>
      </c>
      <c r="AC28">
        <v>0.38</v>
      </c>
      <c r="AD28">
        <v>2.48</v>
      </c>
      <c r="AE28">
        <v>0</v>
      </c>
      <c r="AF28">
        <v>4.8099999999999996</v>
      </c>
      <c r="AG28">
        <v>100</v>
      </c>
      <c r="AH28">
        <v>50</v>
      </c>
      <c r="AI28">
        <v>100</v>
      </c>
      <c r="AJ28">
        <v>262.64999999999998</v>
      </c>
      <c r="AK28">
        <v>0</v>
      </c>
    </row>
    <row r="29" spans="1:37">
      <c r="A29" t="s">
        <v>263</v>
      </c>
      <c r="G29" t="s">
        <v>71</v>
      </c>
      <c r="H29" s="73">
        <v>0.38</v>
      </c>
      <c r="I29" s="46">
        <v>0</v>
      </c>
      <c r="J29" s="46">
        <v>2.48</v>
      </c>
      <c r="K29" s="46">
        <v>0</v>
      </c>
      <c r="L29" s="46">
        <v>4.8099999999999996</v>
      </c>
      <c r="M29" s="74">
        <v>0</v>
      </c>
      <c r="N29" s="73">
        <v>262.64999999999998</v>
      </c>
      <c r="O29" s="46">
        <v>325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75</v>
      </c>
      <c r="Z29">
        <v>0</v>
      </c>
      <c r="AA29">
        <v>0</v>
      </c>
      <c r="AB29">
        <v>0</v>
      </c>
      <c r="AC29">
        <v>0.38</v>
      </c>
      <c r="AD29">
        <v>2.48</v>
      </c>
      <c r="AE29">
        <v>0</v>
      </c>
      <c r="AF29">
        <v>4.8099999999999996</v>
      </c>
      <c r="AG29">
        <v>100</v>
      </c>
      <c r="AH29">
        <v>50</v>
      </c>
      <c r="AI29">
        <v>100</v>
      </c>
      <c r="AJ29">
        <v>262.64999999999998</v>
      </c>
      <c r="AK29">
        <v>0</v>
      </c>
    </row>
    <row r="30" spans="1:37">
      <c r="A30" t="s">
        <v>264</v>
      </c>
      <c r="G30" t="s">
        <v>72</v>
      </c>
      <c r="H30" s="73">
        <v>0.38</v>
      </c>
      <c r="I30" s="46">
        <v>0</v>
      </c>
      <c r="J30" s="46">
        <v>2.48</v>
      </c>
      <c r="K30" s="46">
        <v>0</v>
      </c>
      <c r="L30" s="46">
        <v>4.8099999999999996</v>
      </c>
      <c r="M30" s="74">
        <v>0</v>
      </c>
      <c r="N30" s="73">
        <v>262.64999999999998</v>
      </c>
      <c r="O30" s="46">
        <v>325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75</v>
      </c>
      <c r="Z30">
        <v>0</v>
      </c>
      <c r="AA30">
        <v>0</v>
      </c>
      <c r="AB30">
        <v>0</v>
      </c>
      <c r="AC30">
        <v>0.38</v>
      </c>
      <c r="AD30">
        <v>2.48</v>
      </c>
      <c r="AE30">
        <v>0</v>
      </c>
      <c r="AF30">
        <v>4.8099999999999996</v>
      </c>
      <c r="AG30">
        <v>100</v>
      </c>
      <c r="AH30">
        <v>50</v>
      </c>
      <c r="AI30">
        <v>100</v>
      </c>
      <c r="AJ30">
        <v>262.64999999999998</v>
      </c>
      <c r="AK30">
        <v>0</v>
      </c>
    </row>
    <row r="31" spans="1:37">
      <c r="A31" t="s">
        <v>274</v>
      </c>
      <c r="G31" t="s">
        <v>73</v>
      </c>
      <c r="H31" s="73">
        <v>0.53</v>
      </c>
      <c r="I31" s="46">
        <v>0</v>
      </c>
      <c r="J31" s="46">
        <v>2.48</v>
      </c>
      <c r="K31" s="46">
        <v>0</v>
      </c>
      <c r="L31" s="46">
        <v>4.8099999999999996</v>
      </c>
      <c r="M31" s="74">
        <v>0</v>
      </c>
      <c r="N31" s="73">
        <v>262.64999999999998</v>
      </c>
      <c r="O31" s="46">
        <v>325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75</v>
      </c>
      <c r="Z31">
        <v>0</v>
      </c>
      <c r="AA31">
        <v>0</v>
      </c>
      <c r="AB31">
        <v>0</v>
      </c>
      <c r="AC31">
        <v>0.53</v>
      </c>
      <c r="AD31">
        <v>2.48</v>
      </c>
      <c r="AE31">
        <v>0</v>
      </c>
      <c r="AF31">
        <v>4.8099999999999996</v>
      </c>
      <c r="AG31">
        <v>100</v>
      </c>
      <c r="AH31">
        <v>50</v>
      </c>
      <c r="AI31">
        <v>100</v>
      </c>
      <c r="AJ31">
        <v>262.64999999999998</v>
      </c>
      <c r="AK31">
        <v>0</v>
      </c>
    </row>
    <row r="32" spans="1:37">
      <c r="A32" t="s">
        <v>275</v>
      </c>
      <c r="G32" t="s">
        <v>74</v>
      </c>
      <c r="H32" s="73">
        <v>0.53</v>
      </c>
      <c r="I32" s="46">
        <v>0</v>
      </c>
      <c r="J32" s="46">
        <v>2.48</v>
      </c>
      <c r="K32" s="46">
        <v>0</v>
      </c>
      <c r="L32" s="46">
        <v>4.8099999999999996</v>
      </c>
      <c r="M32" s="74">
        <v>0</v>
      </c>
      <c r="N32" s="73">
        <v>262.64999999999998</v>
      </c>
      <c r="O32" s="46">
        <v>325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75</v>
      </c>
      <c r="Z32">
        <v>0</v>
      </c>
      <c r="AA32">
        <v>0</v>
      </c>
      <c r="AB32">
        <v>0</v>
      </c>
      <c r="AC32">
        <v>0.53</v>
      </c>
      <c r="AD32">
        <v>2.48</v>
      </c>
      <c r="AE32">
        <v>0</v>
      </c>
      <c r="AF32">
        <v>4.8099999999999996</v>
      </c>
      <c r="AG32">
        <v>100</v>
      </c>
      <c r="AH32">
        <v>50</v>
      </c>
      <c r="AI32">
        <v>100</v>
      </c>
      <c r="AJ32">
        <v>262.64999999999998</v>
      </c>
      <c r="AK32">
        <v>0</v>
      </c>
    </row>
    <row r="33" spans="1:37">
      <c r="A33" t="s">
        <v>276</v>
      </c>
      <c r="G33" t="s">
        <v>75</v>
      </c>
      <c r="H33" s="73">
        <v>0.53</v>
      </c>
      <c r="I33" s="46">
        <v>0</v>
      </c>
      <c r="J33" s="46">
        <v>2.48</v>
      </c>
      <c r="K33" s="46">
        <v>0</v>
      </c>
      <c r="L33" s="46">
        <v>4.8099999999999996</v>
      </c>
      <c r="M33" s="74">
        <v>0</v>
      </c>
      <c r="N33" s="73">
        <v>262.64999999999998</v>
      </c>
      <c r="O33" s="46">
        <v>325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75</v>
      </c>
      <c r="Z33">
        <v>0</v>
      </c>
      <c r="AA33">
        <v>0</v>
      </c>
      <c r="AB33">
        <v>0</v>
      </c>
      <c r="AC33">
        <v>0.53</v>
      </c>
      <c r="AD33">
        <v>2.48</v>
      </c>
      <c r="AE33">
        <v>0</v>
      </c>
      <c r="AF33">
        <v>4.8099999999999996</v>
      </c>
      <c r="AG33">
        <v>100</v>
      </c>
      <c r="AH33">
        <v>50</v>
      </c>
      <c r="AI33">
        <v>100</v>
      </c>
      <c r="AJ33">
        <v>262.64999999999998</v>
      </c>
      <c r="AK33">
        <v>0</v>
      </c>
    </row>
    <row r="34" spans="1:37">
      <c r="A34" t="s">
        <v>277</v>
      </c>
      <c r="G34" t="s">
        <v>76</v>
      </c>
      <c r="H34" s="73">
        <v>0.53</v>
      </c>
      <c r="I34" s="46">
        <v>0</v>
      </c>
      <c r="J34" s="46">
        <v>2.48</v>
      </c>
      <c r="K34" s="46">
        <v>0</v>
      </c>
      <c r="L34" s="46">
        <v>4.8099999999999996</v>
      </c>
      <c r="M34" s="74">
        <v>0</v>
      </c>
      <c r="N34" s="73">
        <v>262.64999999999998</v>
      </c>
      <c r="O34" s="46">
        <v>325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75</v>
      </c>
      <c r="Z34">
        <v>0</v>
      </c>
      <c r="AA34">
        <v>0</v>
      </c>
      <c r="AB34">
        <v>0</v>
      </c>
      <c r="AC34">
        <v>0.53</v>
      </c>
      <c r="AD34">
        <v>2.48</v>
      </c>
      <c r="AE34">
        <v>0</v>
      </c>
      <c r="AF34">
        <v>4.8099999999999996</v>
      </c>
      <c r="AG34">
        <v>100</v>
      </c>
      <c r="AH34">
        <v>50</v>
      </c>
      <c r="AI34">
        <v>100</v>
      </c>
      <c r="AJ34">
        <v>262.64999999999998</v>
      </c>
      <c r="AK34">
        <v>0</v>
      </c>
    </row>
    <row r="35" spans="1:37">
      <c r="A35" t="s">
        <v>279</v>
      </c>
      <c r="G35" t="s">
        <v>77</v>
      </c>
      <c r="H35" s="73">
        <v>0.77</v>
      </c>
      <c r="I35" s="46">
        <v>0</v>
      </c>
      <c r="J35" s="46">
        <v>2.48</v>
      </c>
      <c r="K35" s="46">
        <v>0</v>
      </c>
      <c r="L35" s="46">
        <v>4.8099999999999996</v>
      </c>
      <c r="M35" s="74">
        <v>0</v>
      </c>
      <c r="N35" s="73">
        <v>262.64999999999998</v>
      </c>
      <c r="O35" s="46">
        <v>275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</v>
      </c>
      <c r="Y35">
        <v>75</v>
      </c>
      <c r="Z35">
        <v>0</v>
      </c>
      <c r="AA35">
        <v>0</v>
      </c>
      <c r="AB35">
        <v>0</v>
      </c>
      <c r="AC35">
        <v>0.77</v>
      </c>
      <c r="AD35">
        <v>2.48</v>
      </c>
      <c r="AE35">
        <v>0</v>
      </c>
      <c r="AF35">
        <v>4.8099999999999996</v>
      </c>
      <c r="AG35">
        <v>50</v>
      </c>
      <c r="AH35">
        <v>50</v>
      </c>
      <c r="AI35">
        <v>100</v>
      </c>
      <c r="AJ35">
        <v>262.64999999999998</v>
      </c>
      <c r="AK35">
        <v>0</v>
      </c>
    </row>
    <row r="36" spans="1:37">
      <c r="A36" t="s">
        <v>309</v>
      </c>
      <c r="G36" t="s">
        <v>78</v>
      </c>
      <c r="H36" s="73">
        <v>0.77</v>
      </c>
      <c r="I36" s="46">
        <v>0</v>
      </c>
      <c r="J36" s="46">
        <v>2.48</v>
      </c>
      <c r="K36" s="46">
        <v>0</v>
      </c>
      <c r="L36" s="46">
        <v>4.8099999999999996</v>
      </c>
      <c r="M36" s="74">
        <v>0</v>
      </c>
      <c r="N36" s="73">
        <v>262.64999999999998</v>
      </c>
      <c r="O36" s="46">
        <v>275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</v>
      </c>
      <c r="Y36">
        <v>75</v>
      </c>
      <c r="Z36">
        <v>0</v>
      </c>
      <c r="AA36">
        <v>0</v>
      </c>
      <c r="AB36">
        <v>0</v>
      </c>
      <c r="AC36">
        <v>0.77</v>
      </c>
      <c r="AD36">
        <v>2.48</v>
      </c>
      <c r="AE36">
        <v>0</v>
      </c>
      <c r="AF36">
        <v>4.8099999999999996</v>
      </c>
      <c r="AG36">
        <v>50</v>
      </c>
      <c r="AH36">
        <v>50</v>
      </c>
      <c r="AI36">
        <v>100</v>
      </c>
      <c r="AJ36">
        <v>262.64999999999998</v>
      </c>
      <c r="AK36">
        <v>0</v>
      </c>
    </row>
    <row r="37" spans="1:37">
      <c r="A37" t="s">
        <v>310</v>
      </c>
      <c r="G37" t="s">
        <v>79</v>
      </c>
      <c r="H37" s="73">
        <v>0.77</v>
      </c>
      <c r="I37" s="46">
        <v>0</v>
      </c>
      <c r="J37" s="46">
        <v>2.48</v>
      </c>
      <c r="K37" s="46">
        <v>0</v>
      </c>
      <c r="L37" s="46">
        <v>4.8099999999999996</v>
      </c>
      <c r="M37" s="74">
        <v>0</v>
      </c>
      <c r="N37" s="73">
        <v>262.64999999999998</v>
      </c>
      <c r="O37" s="46">
        <v>275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</v>
      </c>
      <c r="Y37">
        <v>75</v>
      </c>
      <c r="Z37">
        <v>0</v>
      </c>
      <c r="AA37">
        <v>0</v>
      </c>
      <c r="AB37">
        <v>0</v>
      </c>
      <c r="AC37">
        <v>0.77</v>
      </c>
      <c r="AD37">
        <v>2.48</v>
      </c>
      <c r="AE37">
        <v>0</v>
      </c>
      <c r="AF37">
        <v>4.8099999999999996</v>
      </c>
      <c r="AG37">
        <v>50</v>
      </c>
      <c r="AH37">
        <v>50</v>
      </c>
      <c r="AI37">
        <v>100</v>
      </c>
      <c r="AJ37">
        <v>262.64999999999998</v>
      </c>
      <c r="AK37">
        <v>0</v>
      </c>
    </row>
    <row r="38" spans="1:37">
      <c r="A38" t="s">
        <v>311</v>
      </c>
      <c r="G38" t="s">
        <v>80</v>
      </c>
      <c r="H38" s="73">
        <v>0.77</v>
      </c>
      <c r="I38" s="46">
        <v>0</v>
      </c>
      <c r="J38" s="46">
        <v>2.48</v>
      </c>
      <c r="K38" s="46">
        <v>0</v>
      </c>
      <c r="L38" s="46">
        <v>4.8099999999999996</v>
      </c>
      <c r="M38" s="74">
        <v>0</v>
      </c>
      <c r="N38" s="73">
        <v>262.64999999999998</v>
      </c>
      <c r="O38" s="46">
        <v>275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</v>
      </c>
      <c r="Y38">
        <v>75</v>
      </c>
      <c r="Z38">
        <v>0</v>
      </c>
      <c r="AA38">
        <v>0</v>
      </c>
      <c r="AB38">
        <v>0</v>
      </c>
      <c r="AC38">
        <v>0.77</v>
      </c>
      <c r="AD38">
        <v>2.48</v>
      </c>
      <c r="AE38">
        <v>0</v>
      </c>
      <c r="AF38">
        <v>4.8099999999999996</v>
      </c>
      <c r="AG38">
        <v>50</v>
      </c>
      <c r="AH38">
        <v>50</v>
      </c>
      <c r="AI38">
        <v>100</v>
      </c>
      <c r="AJ38">
        <v>262.64999999999998</v>
      </c>
      <c r="AK38">
        <v>0</v>
      </c>
    </row>
    <row r="39" spans="1:37">
      <c r="A39" t="s">
        <v>312</v>
      </c>
      <c r="G39" t="s">
        <v>81</v>
      </c>
      <c r="H39" s="73">
        <v>0.77</v>
      </c>
      <c r="I39" s="46">
        <v>0</v>
      </c>
      <c r="J39" s="46">
        <v>2.48</v>
      </c>
      <c r="K39" s="46">
        <v>27.21</v>
      </c>
      <c r="L39" s="46">
        <v>4.8099999999999996</v>
      </c>
      <c r="M39" s="74">
        <v>0</v>
      </c>
      <c r="N39" s="73">
        <v>262.64999999999998</v>
      </c>
      <c r="O39" s="46">
        <v>275</v>
      </c>
      <c r="P39" s="46">
        <v>0</v>
      </c>
      <c r="Q39" s="46">
        <v>0</v>
      </c>
      <c r="R39" s="46">
        <v>0</v>
      </c>
      <c r="S39" s="74">
        <v>0</v>
      </c>
      <c r="W39">
        <v>15.67</v>
      </c>
      <c r="X39">
        <v>0</v>
      </c>
      <c r="Y39">
        <v>75</v>
      </c>
      <c r="Z39">
        <v>11.54</v>
      </c>
      <c r="AA39">
        <v>0</v>
      </c>
      <c r="AB39">
        <v>0</v>
      </c>
      <c r="AC39">
        <v>0.77</v>
      </c>
      <c r="AD39">
        <v>2.48</v>
      </c>
      <c r="AE39">
        <v>0</v>
      </c>
      <c r="AF39">
        <v>4.8099999999999996</v>
      </c>
      <c r="AG39">
        <v>50</v>
      </c>
      <c r="AH39">
        <v>50</v>
      </c>
      <c r="AI39">
        <v>100</v>
      </c>
      <c r="AJ39">
        <v>262.64999999999998</v>
      </c>
      <c r="AK39">
        <v>0</v>
      </c>
    </row>
    <row r="40" spans="1:37">
      <c r="A40" t="s">
        <v>329</v>
      </c>
      <c r="G40" t="s">
        <v>82</v>
      </c>
      <c r="H40" s="73">
        <v>0.77</v>
      </c>
      <c r="I40" s="46">
        <v>0</v>
      </c>
      <c r="J40" s="46">
        <v>2.48</v>
      </c>
      <c r="K40" s="46">
        <v>30.86</v>
      </c>
      <c r="L40" s="46">
        <v>4.8099999999999996</v>
      </c>
      <c r="M40" s="74">
        <v>0</v>
      </c>
      <c r="N40" s="73">
        <v>262.64999999999998</v>
      </c>
      <c r="O40" s="46">
        <v>275</v>
      </c>
      <c r="P40" s="46">
        <v>0</v>
      </c>
      <c r="Q40" s="46">
        <v>0</v>
      </c>
      <c r="R40" s="46">
        <v>0</v>
      </c>
      <c r="S40" s="74">
        <v>0</v>
      </c>
      <c r="W40">
        <v>17.399999999999999</v>
      </c>
      <c r="X40">
        <v>0</v>
      </c>
      <c r="Y40">
        <v>75</v>
      </c>
      <c r="Z40">
        <v>13.46</v>
      </c>
      <c r="AA40">
        <v>0</v>
      </c>
      <c r="AB40">
        <v>0</v>
      </c>
      <c r="AC40">
        <v>0.77</v>
      </c>
      <c r="AD40">
        <v>2.48</v>
      </c>
      <c r="AE40">
        <v>0</v>
      </c>
      <c r="AF40">
        <v>4.8099999999999996</v>
      </c>
      <c r="AG40">
        <v>50</v>
      </c>
      <c r="AH40">
        <v>50</v>
      </c>
      <c r="AI40">
        <v>100</v>
      </c>
      <c r="AJ40">
        <v>262.64999999999998</v>
      </c>
      <c r="AK40">
        <v>0</v>
      </c>
    </row>
    <row r="41" spans="1:37">
      <c r="A41" t="s">
        <v>330</v>
      </c>
      <c r="G41" t="s">
        <v>83</v>
      </c>
      <c r="H41" s="73">
        <v>0.77</v>
      </c>
      <c r="I41" s="46">
        <v>0</v>
      </c>
      <c r="J41" s="46">
        <v>2.48</v>
      </c>
      <c r="K41" s="46">
        <v>34.99</v>
      </c>
      <c r="L41" s="46">
        <v>4.8099999999999996</v>
      </c>
      <c r="M41" s="74">
        <v>0</v>
      </c>
      <c r="N41" s="73">
        <v>262.64999999999998</v>
      </c>
      <c r="O41" s="46">
        <v>275</v>
      </c>
      <c r="P41" s="46">
        <v>0</v>
      </c>
      <c r="Q41" s="46">
        <v>0</v>
      </c>
      <c r="R41" s="46">
        <v>0</v>
      </c>
      <c r="S41" s="74">
        <v>0</v>
      </c>
      <c r="W41">
        <v>19.61</v>
      </c>
      <c r="X41">
        <v>0</v>
      </c>
      <c r="Y41">
        <v>75</v>
      </c>
      <c r="Z41">
        <v>15.38</v>
      </c>
      <c r="AA41">
        <v>0</v>
      </c>
      <c r="AB41">
        <v>0</v>
      </c>
      <c r="AC41">
        <v>0.77</v>
      </c>
      <c r="AD41">
        <v>2.48</v>
      </c>
      <c r="AE41">
        <v>0</v>
      </c>
      <c r="AF41">
        <v>4.8099999999999996</v>
      </c>
      <c r="AG41">
        <v>50</v>
      </c>
      <c r="AH41">
        <v>50</v>
      </c>
      <c r="AI41">
        <v>100</v>
      </c>
      <c r="AJ41">
        <v>262.64999999999998</v>
      </c>
      <c r="AK41">
        <v>0</v>
      </c>
    </row>
    <row r="42" spans="1:37">
      <c r="A42" t="s">
        <v>331</v>
      </c>
      <c r="G42" t="s">
        <v>84</v>
      </c>
      <c r="H42" s="73">
        <v>0.77</v>
      </c>
      <c r="I42" s="46">
        <v>0</v>
      </c>
      <c r="J42" s="46">
        <v>2.48</v>
      </c>
      <c r="K42" s="46">
        <v>43.260000000000005</v>
      </c>
      <c r="L42" s="46">
        <v>4.8099999999999996</v>
      </c>
      <c r="M42" s="74">
        <v>0</v>
      </c>
      <c r="N42" s="73">
        <v>262.64999999999998</v>
      </c>
      <c r="O42" s="46">
        <v>275</v>
      </c>
      <c r="P42" s="46">
        <v>0</v>
      </c>
      <c r="Q42" s="46">
        <v>0</v>
      </c>
      <c r="R42" s="46">
        <v>0</v>
      </c>
      <c r="S42" s="74">
        <v>0</v>
      </c>
      <c r="W42">
        <v>24.03</v>
      </c>
      <c r="X42">
        <v>0</v>
      </c>
      <c r="Y42">
        <v>75</v>
      </c>
      <c r="Z42">
        <v>19.23</v>
      </c>
      <c r="AA42">
        <v>0</v>
      </c>
      <c r="AB42">
        <v>0</v>
      </c>
      <c r="AC42">
        <v>0.77</v>
      </c>
      <c r="AD42">
        <v>2.48</v>
      </c>
      <c r="AE42">
        <v>0</v>
      </c>
      <c r="AF42">
        <v>4.8099999999999996</v>
      </c>
      <c r="AG42">
        <v>50</v>
      </c>
      <c r="AH42">
        <v>50</v>
      </c>
      <c r="AI42">
        <v>100</v>
      </c>
      <c r="AJ42">
        <v>262.64999999999998</v>
      </c>
      <c r="AK42">
        <v>0</v>
      </c>
    </row>
    <row r="43" spans="1:37">
      <c r="A43" t="s">
        <v>337</v>
      </c>
      <c r="G43" t="s">
        <v>85</v>
      </c>
      <c r="H43" s="73">
        <v>0.77</v>
      </c>
      <c r="I43" s="46">
        <v>0</v>
      </c>
      <c r="J43" s="46">
        <v>2.48</v>
      </c>
      <c r="K43" s="46">
        <v>52.870000000000005</v>
      </c>
      <c r="L43" s="46">
        <v>4.8099999999999996</v>
      </c>
      <c r="M43" s="74">
        <v>0</v>
      </c>
      <c r="N43" s="73">
        <v>262.64999999999998</v>
      </c>
      <c r="O43" s="46">
        <v>275</v>
      </c>
      <c r="P43" s="46">
        <v>0</v>
      </c>
      <c r="Q43" s="46">
        <v>0</v>
      </c>
      <c r="R43" s="46">
        <v>0</v>
      </c>
      <c r="S43" s="74">
        <v>0</v>
      </c>
      <c r="W43">
        <v>28.84</v>
      </c>
      <c r="X43">
        <v>0</v>
      </c>
      <c r="Y43">
        <v>75</v>
      </c>
      <c r="Z43">
        <v>24.03</v>
      </c>
      <c r="AA43">
        <v>0</v>
      </c>
      <c r="AB43">
        <v>0</v>
      </c>
      <c r="AC43">
        <v>0.77</v>
      </c>
      <c r="AD43">
        <v>2.48</v>
      </c>
      <c r="AE43">
        <v>0</v>
      </c>
      <c r="AF43">
        <v>4.8099999999999996</v>
      </c>
      <c r="AG43">
        <v>50</v>
      </c>
      <c r="AH43">
        <v>50</v>
      </c>
      <c r="AI43">
        <v>100</v>
      </c>
      <c r="AJ43">
        <v>262.64999999999998</v>
      </c>
      <c r="AK43">
        <v>0</v>
      </c>
    </row>
    <row r="44" spans="1:37">
      <c r="A44" t="s">
        <v>339</v>
      </c>
      <c r="G44" t="s">
        <v>86</v>
      </c>
      <c r="H44" s="73">
        <v>0.77</v>
      </c>
      <c r="I44" s="46">
        <v>0</v>
      </c>
      <c r="J44" s="46">
        <v>2.48</v>
      </c>
      <c r="K44" s="46">
        <v>52.870000000000005</v>
      </c>
      <c r="L44" s="46">
        <v>4.8099999999999996</v>
      </c>
      <c r="M44" s="74">
        <v>0</v>
      </c>
      <c r="N44" s="73">
        <v>262.64999999999998</v>
      </c>
      <c r="O44" s="46">
        <v>275</v>
      </c>
      <c r="P44" s="46">
        <v>0</v>
      </c>
      <c r="Q44" s="46">
        <v>0</v>
      </c>
      <c r="R44" s="46">
        <v>0</v>
      </c>
      <c r="S44" s="74">
        <v>0</v>
      </c>
      <c r="W44">
        <v>28.84</v>
      </c>
      <c r="X44">
        <v>0</v>
      </c>
      <c r="Y44">
        <v>75</v>
      </c>
      <c r="Z44">
        <v>24.03</v>
      </c>
      <c r="AA44">
        <v>0</v>
      </c>
      <c r="AB44">
        <v>0</v>
      </c>
      <c r="AC44">
        <v>0.77</v>
      </c>
      <c r="AD44">
        <v>2.48</v>
      </c>
      <c r="AE44">
        <v>0</v>
      </c>
      <c r="AF44">
        <v>4.8099999999999996</v>
      </c>
      <c r="AG44">
        <v>50</v>
      </c>
      <c r="AH44">
        <v>50</v>
      </c>
      <c r="AI44">
        <v>100</v>
      </c>
      <c r="AJ44">
        <v>262.64999999999998</v>
      </c>
      <c r="AK44">
        <v>0</v>
      </c>
    </row>
    <row r="45" spans="1:37">
      <c r="A45" t="s">
        <v>358</v>
      </c>
      <c r="G45" t="s">
        <v>87</v>
      </c>
      <c r="H45" s="73">
        <v>0.77</v>
      </c>
      <c r="I45" s="46">
        <v>0</v>
      </c>
      <c r="J45" s="46">
        <v>2.48</v>
      </c>
      <c r="K45" s="46">
        <v>52.870000000000005</v>
      </c>
      <c r="L45" s="46">
        <v>4.8099999999999996</v>
      </c>
      <c r="M45" s="74">
        <v>0</v>
      </c>
      <c r="N45" s="73">
        <v>262.64999999999998</v>
      </c>
      <c r="O45" s="46">
        <v>275</v>
      </c>
      <c r="P45" s="46">
        <v>0</v>
      </c>
      <c r="Q45" s="46">
        <v>0</v>
      </c>
      <c r="R45" s="46">
        <v>0</v>
      </c>
      <c r="S45" s="74">
        <v>0</v>
      </c>
      <c r="W45">
        <v>28.84</v>
      </c>
      <c r="X45">
        <v>0</v>
      </c>
      <c r="Y45">
        <v>75</v>
      </c>
      <c r="Z45">
        <v>24.03</v>
      </c>
      <c r="AA45">
        <v>0</v>
      </c>
      <c r="AB45">
        <v>0</v>
      </c>
      <c r="AC45">
        <v>0.77</v>
      </c>
      <c r="AD45">
        <v>2.48</v>
      </c>
      <c r="AE45">
        <v>0</v>
      </c>
      <c r="AF45">
        <v>4.8099999999999996</v>
      </c>
      <c r="AG45">
        <v>50</v>
      </c>
      <c r="AH45">
        <v>50</v>
      </c>
      <c r="AI45">
        <v>100</v>
      </c>
      <c r="AJ45">
        <v>262.64999999999998</v>
      </c>
      <c r="AK45">
        <v>0</v>
      </c>
    </row>
    <row r="46" spans="1:37">
      <c r="A46" t="s">
        <v>359</v>
      </c>
      <c r="G46" t="s">
        <v>88</v>
      </c>
      <c r="H46" s="73">
        <v>0.77</v>
      </c>
      <c r="I46" s="46">
        <v>0</v>
      </c>
      <c r="J46" s="46">
        <v>2.48</v>
      </c>
      <c r="K46" s="46">
        <v>52.870000000000005</v>
      </c>
      <c r="L46" s="46">
        <v>4.8099999999999996</v>
      </c>
      <c r="M46" s="74">
        <v>0</v>
      </c>
      <c r="N46" s="73">
        <v>262.64999999999998</v>
      </c>
      <c r="O46" s="46">
        <v>275</v>
      </c>
      <c r="P46" s="46">
        <v>0</v>
      </c>
      <c r="Q46" s="46">
        <v>0</v>
      </c>
      <c r="R46" s="46">
        <v>0</v>
      </c>
      <c r="S46" s="74">
        <v>0</v>
      </c>
      <c r="W46">
        <v>28.84</v>
      </c>
      <c r="X46">
        <v>0</v>
      </c>
      <c r="Y46">
        <v>75</v>
      </c>
      <c r="Z46">
        <v>24.03</v>
      </c>
      <c r="AA46">
        <v>0</v>
      </c>
      <c r="AB46">
        <v>0</v>
      </c>
      <c r="AC46">
        <v>0.77</v>
      </c>
      <c r="AD46">
        <v>2.48</v>
      </c>
      <c r="AE46">
        <v>0</v>
      </c>
      <c r="AF46">
        <v>4.8099999999999996</v>
      </c>
      <c r="AG46">
        <v>50</v>
      </c>
      <c r="AH46">
        <v>50</v>
      </c>
      <c r="AI46">
        <v>100</v>
      </c>
      <c r="AJ46">
        <v>262.64999999999998</v>
      </c>
      <c r="AK46">
        <v>0</v>
      </c>
    </row>
    <row r="47" spans="1:37">
      <c r="A47" t="s">
        <v>360</v>
      </c>
      <c r="G47" t="s">
        <v>89</v>
      </c>
      <c r="H47" s="73">
        <v>0.77</v>
      </c>
      <c r="I47" s="46">
        <v>0</v>
      </c>
      <c r="J47" s="46">
        <v>2.38</v>
      </c>
      <c r="K47" s="46">
        <v>52.870000000000005</v>
      </c>
      <c r="L47" s="46">
        <v>4.8099999999999996</v>
      </c>
      <c r="M47" s="74">
        <v>0</v>
      </c>
      <c r="N47" s="73">
        <v>262.64999999999998</v>
      </c>
      <c r="O47" s="46">
        <v>325</v>
      </c>
      <c r="P47" s="46">
        <v>0</v>
      </c>
      <c r="Q47" s="46">
        <v>0</v>
      </c>
      <c r="R47" s="46">
        <v>0</v>
      </c>
      <c r="S47" s="74">
        <v>0</v>
      </c>
      <c r="W47">
        <v>28.84</v>
      </c>
      <c r="X47">
        <v>0</v>
      </c>
      <c r="Y47">
        <v>75</v>
      </c>
      <c r="Z47">
        <v>24.03</v>
      </c>
      <c r="AA47">
        <v>0</v>
      </c>
      <c r="AB47">
        <v>0</v>
      </c>
      <c r="AC47">
        <v>0.77</v>
      </c>
      <c r="AD47">
        <v>2.38</v>
      </c>
      <c r="AE47">
        <v>0</v>
      </c>
      <c r="AF47">
        <v>4.8099999999999996</v>
      </c>
      <c r="AG47">
        <v>100</v>
      </c>
      <c r="AH47">
        <v>50</v>
      </c>
      <c r="AI47">
        <v>100</v>
      </c>
      <c r="AJ47">
        <v>262.64999999999998</v>
      </c>
      <c r="AK47">
        <v>0</v>
      </c>
    </row>
    <row r="48" spans="1:37">
      <c r="A48" t="s">
        <v>364</v>
      </c>
      <c r="G48" t="s">
        <v>90</v>
      </c>
      <c r="H48" s="73">
        <v>0.77</v>
      </c>
      <c r="I48" s="46">
        <v>0</v>
      </c>
      <c r="J48" s="46">
        <v>2.38</v>
      </c>
      <c r="K48" s="46">
        <v>52.870000000000005</v>
      </c>
      <c r="L48" s="46">
        <v>4.8099999999999996</v>
      </c>
      <c r="M48" s="74">
        <v>0</v>
      </c>
      <c r="N48" s="73">
        <v>262.64999999999998</v>
      </c>
      <c r="O48" s="46">
        <v>325</v>
      </c>
      <c r="P48" s="46">
        <v>0</v>
      </c>
      <c r="Q48" s="46">
        <v>0</v>
      </c>
      <c r="R48" s="46">
        <v>0</v>
      </c>
      <c r="S48" s="74">
        <v>0</v>
      </c>
      <c r="W48">
        <v>28.84</v>
      </c>
      <c r="X48">
        <v>0</v>
      </c>
      <c r="Y48">
        <v>75</v>
      </c>
      <c r="Z48">
        <v>24.03</v>
      </c>
      <c r="AA48">
        <v>0</v>
      </c>
      <c r="AB48">
        <v>0</v>
      </c>
      <c r="AC48">
        <v>0.77</v>
      </c>
      <c r="AD48">
        <v>2.38</v>
      </c>
      <c r="AE48">
        <v>0</v>
      </c>
      <c r="AF48">
        <v>4.8099999999999996</v>
      </c>
      <c r="AG48">
        <v>100</v>
      </c>
      <c r="AH48">
        <v>50</v>
      </c>
      <c r="AI48">
        <v>100</v>
      </c>
      <c r="AJ48">
        <v>262.64999999999998</v>
      </c>
      <c r="AK48">
        <v>0</v>
      </c>
    </row>
    <row r="49" spans="1:37">
      <c r="A49" t="s">
        <v>365</v>
      </c>
      <c r="G49" t="s">
        <v>91</v>
      </c>
      <c r="H49" s="73">
        <v>0.77</v>
      </c>
      <c r="I49" s="46">
        <v>0</v>
      </c>
      <c r="J49" s="46">
        <v>2.38</v>
      </c>
      <c r="K49" s="46">
        <v>52.870000000000005</v>
      </c>
      <c r="L49" s="46">
        <v>4.8099999999999996</v>
      </c>
      <c r="M49" s="74">
        <v>0</v>
      </c>
      <c r="N49" s="73">
        <v>262.64999999999998</v>
      </c>
      <c r="O49" s="46">
        <v>325</v>
      </c>
      <c r="P49" s="46">
        <v>0</v>
      </c>
      <c r="Q49" s="46">
        <v>0</v>
      </c>
      <c r="R49" s="46">
        <v>0</v>
      </c>
      <c r="S49" s="74">
        <v>0</v>
      </c>
      <c r="W49">
        <v>28.84</v>
      </c>
      <c r="X49">
        <v>0</v>
      </c>
      <c r="Y49">
        <v>75</v>
      </c>
      <c r="Z49">
        <v>24.03</v>
      </c>
      <c r="AA49">
        <v>0</v>
      </c>
      <c r="AB49">
        <v>0</v>
      </c>
      <c r="AC49">
        <v>0.77</v>
      </c>
      <c r="AD49">
        <v>2.38</v>
      </c>
      <c r="AE49">
        <v>0</v>
      </c>
      <c r="AF49">
        <v>4.8099999999999996</v>
      </c>
      <c r="AG49">
        <v>100</v>
      </c>
      <c r="AH49">
        <v>50</v>
      </c>
      <c r="AI49">
        <v>100</v>
      </c>
      <c r="AJ49">
        <v>262.64999999999998</v>
      </c>
      <c r="AK49">
        <v>0</v>
      </c>
    </row>
    <row r="50" spans="1:37">
      <c r="A50" t="s">
        <v>366</v>
      </c>
      <c r="G50" t="s">
        <v>92</v>
      </c>
      <c r="H50" s="73">
        <v>0.77</v>
      </c>
      <c r="I50" s="46">
        <v>0</v>
      </c>
      <c r="J50" s="46">
        <v>2.38</v>
      </c>
      <c r="K50" s="46">
        <v>52.870000000000005</v>
      </c>
      <c r="L50" s="46">
        <v>4.8099999999999996</v>
      </c>
      <c r="M50" s="74">
        <v>0</v>
      </c>
      <c r="N50" s="73">
        <v>262.64999999999998</v>
      </c>
      <c r="O50" s="46">
        <v>325</v>
      </c>
      <c r="P50" s="46">
        <v>0</v>
      </c>
      <c r="Q50" s="46">
        <v>0</v>
      </c>
      <c r="R50" s="46">
        <v>0</v>
      </c>
      <c r="S50" s="74">
        <v>0</v>
      </c>
      <c r="W50">
        <v>28.84</v>
      </c>
      <c r="X50">
        <v>0</v>
      </c>
      <c r="Y50">
        <v>75</v>
      </c>
      <c r="Z50">
        <v>24.03</v>
      </c>
      <c r="AA50">
        <v>0</v>
      </c>
      <c r="AB50">
        <v>0</v>
      </c>
      <c r="AC50">
        <v>0.77</v>
      </c>
      <c r="AD50">
        <v>2.38</v>
      </c>
      <c r="AE50">
        <v>0</v>
      </c>
      <c r="AF50">
        <v>4.8099999999999996</v>
      </c>
      <c r="AG50">
        <v>100</v>
      </c>
      <c r="AH50">
        <v>50</v>
      </c>
      <c r="AI50">
        <v>100</v>
      </c>
      <c r="AJ50">
        <v>262.64999999999998</v>
      </c>
      <c r="AK50">
        <v>0</v>
      </c>
    </row>
    <row r="51" spans="1:37">
      <c r="A51" t="s">
        <v>367</v>
      </c>
      <c r="G51" t="s">
        <v>93</v>
      </c>
      <c r="H51" s="73">
        <v>0.77</v>
      </c>
      <c r="I51" s="46">
        <v>0</v>
      </c>
      <c r="J51" s="46">
        <v>2.38</v>
      </c>
      <c r="K51" s="46">
        <v>52.870000000000005</v>
      </c>
      <c r="L51" s="46">
        <v>4.8099999999999996</v>
      </c>
      <c r="M51" s="74">
        <v>0</v>
      </c>
      <c r="N51" s="73">
        <v>262.64999999999998</v>
      </c>
      <c r="O51" s="46">
        <v>325</v>
      </c>
      <c r="P51" s="46">
        <v>0</v>
      </c>
      <c r="Q51" s="46">
        <v>0</v>
      </c>
      <c r="R51" s="46">
        <v>0</v>
      </c>
      <c r="S51" s="74">
        <v>0</v>
      </c>
      <c r="W51">
        <v>28.84</v>
      </c>
      <c r="X51">
        <v>0</v>
      </c>
      <c r="Y51">
        <v>75</v>
      </c>
      <c r="Z51">
        <v>24.03</v>
      </c>
      <c r="AA51">
        <v>0</v>
      </c>
      <c r="AB51">
        <v>0</v>
      </c>
      <c r="AC51">
        <v>0.77</v>
      </c>
      <c r="AD51">
        <v>2.38</v>
      </c>
      <c r="AE51">
        <v>0</v>
      </c>
      <c r="AF51">
        <v>4.8099999999999996</v>
      </c>
      <c r="AG51">
        <v>100</v>
      </c>
      <c r="AH51">
        <v>50</v>
      </c>
      <c r="AI51">
        <v>100</v>
      </c>
      <c r="AJ51">
        <v>262.64999999999998</v>
      </c>
      <c r="AK51">
        <v>0</v>
      </c>
    </row>
    <row r="52" spans="1:37">
      <c r="A52" t="s">
        <v>368</v>
      </c>
      <c r="G52" t="s">
        <v>94</v>
      </c>
      <c r="H52" s="73">
        <v>0.77</v>
      </c>
      <c r="I52" s="46">
        <v>0</v>
      </c>
      <c r="J52" s="46">
        <v>2.38</v>
      </c>
      <c r="K52" s="46">
        <v>52.870000000000005</v>
      </c>
      <c r="L52" s="46">
        <v>4.8099999999999996</v>
      </c>
      <c r="M52" s="74">
        <v>0</v>
      </c>
      <c r="N52" s="73">
        <v>262.64999999999998</v>
      </c>
      <c r="O52" s="46">
        <v>325</v>
      </c>
      <c r="P52" s="46">
        <v>0</v>
      </c>
      <c r="Q52" s="46">
        <v>0</v>
      </c>
      <c r="R52" s="46">
        <v>0</v>
      </c>
      <c r="S52" s="74">
        <v>0</v>
      </c>
      <c r="W52">
        <v>28.84</v>
      </c>
      <c r="X52">
        <v>0</v>
      </c>
      <c r="Y52">
        <v>75</v>
      </c>
      <c r="Z52">
        <v>24.03</v>
      </c>
      <c r="AA52">
        <v>0</v>
      </c>
      <c r="AB52">
        <v>0</v>
      </c>
      <c r="AC52">
        <v>0.77</v>
      </c>
      <c r="AD52">
        <v>2.38</v>
      </c>
      <c r="AE52">
        <v>0</v>
      </c>
      <c r="AF52">
        <v>4.8099999999999996</v>
      </c>
      <c r="AG52">
        <v>100</v>
      </c>
      <c r="AH52">
        <v>50</v>
      </c>
      <c r="AI52">
        <v>100</v>
      </c>
      <c r="AJ52">
        <v>262.64999999999998</v>
      </c>
      <c r="AK52">
        <v>0</v>
      </c>
    </row>
    <row r="53" spans="1:37">
      <c r="A53" t="s">
        <v>400</v>
      </c>
      <c r="G53" t="s">
        <v>95</v>
      </c>
      <c r="H53" s="73">
        <v>0.77</v>
      </c>
      <c r="I53" s="46">
        <v>0</v>
      </c>
      <c r="J53" s="46">
        <v>2.38</v>
      </c>
      <c r="K53" s="46">
        <v>52.870000000000005</v>
      </c>
      <c r="L53" s="46">
        <v>4.8099999999999996</v>
      </c>
      <c r="M53" s="74">
        <v>0</v>
      </c>
      <c r="N53" s="73">
        <v>262.64999999999998</v>
      </c>
      <c r="O53" s="46">
        <v>325</v>
      </c>
      <c r="P53" s="46">
        <v>0</v>
      </c>
      <c r="Q53" s="46">
        <v>0</v>
      </c>
      <c r="R53" s="46">
        <v>0</v>
      </c>
      <c r="S53" s="74">
        <v>0</v>
      </c>
      <c r="W53">
        <v>28.84</v>
      </c>
      <c r="X53">
        <v>0</v>
      </c>
      <c r="Y53">
        <v>75</v>
      </c>
      <c r="Z53">
        <v>24.03</v>
      </c>
      <c r="AA53">
        <v>0</v>
      </c>
      <c r="AB53">
        <v>0</v>
      </c>
      <c r="AC53">
        <v>0.77</v>
      </c>
      <c r="AD53">
        <v>2.38</v>
      </c>
      <c r="AE53">
        <v>0</v>
      </c>
      <c r="AF53">
        <v>4.8099999999999996</v>
      </c>
      <c r="AG53">
        <v>100</v>
      </c>
      <c r="AH53">
        <v>50</v>
      </c>
      <c r="AI53">
        <v>100</v>
      </c>
      <c r="AJ53">
        <v>262.64999999999998</v>
      </c>
      <c r="AK53">
        <v>0</v>
      </c>
    </row>
    <row r="54" spans="1:37">
      <c r="A54" t="s">
        <v>399</v>
      </c>
      <c r="G54" t="s">
        <v>96</v>
      </c>
      <c r="H54" s="73">
        <v>0.77</v>
      </c>
      <c r="I54" s="46">
        <v>0</v>
      </c>
      <c r="J54" s="46">
        <v>2.38</v>
      </c>
      <c r="K54" s="46">
        <v>52.870000000000005</v>
      </c>
      <c r="L54" s="46">
        <v>4.8099999999999996</v>
      </c>
      <c r="M54" s="74">
        <v>0</v>
      </c>
      <c r="N54" s="73">
        <v>262.64999999999998</v>
      </c>
      <c r="O54" s="46">
        <v>325</v>
      </c>
      <c r="P54" s="46">
        <v>0</v>
      </c>
      <c r="Q54" s="46">
        <v>0</v>
      </c>
      <c r="R54" s="46">
        <v>0</v>
      </c>
      <c r="S54" s="74">
        <v>0</v>
      </c>
      <c r="W54">
        <v>28.84</v>
      </c>
      <c r="X54">
        <v>0</v>
      </c>
      <c r="Y54">
        <v>75</v>
      </c>
      <c r="Z54">
        <v>24.03</v>
      </c>
      <c r="AA54">
        <v>0</v>
      </c>
      <c r="AB54">
        <v>0</v>
      </c>
      <c r="AC54">
        <v>0.77</v>
      </c>
      <c r="AD54">
        <v>2.38</v>
      </c>
      <c r="AE54">
        <v>0</v>
      </c>
      <c r="AF54">
        <v>4.8099999999999996</v>
      </c>
      <c r="AG54">
        <v>100</v>
      </c>
      <c r="AH54">
        <v>50</v>
      </c>
      <c r="AI54">
        <v>100</v>
      </c>
      <c r="AJ54">
        <v>262.64999999999998</v>
      </c>
      <c r="AK54">
        <v>0</v>
      </c>
    </row>
    <row r="55" spans="1:37">
      <c r="A55" t="s">
        <v>401</v>
      </c>
      <c r="G55" t="s">
        <v>97</v>
      </c>
      <c r="H55" s="73">
        <v>0.77</v>
      </c>
      <c r="I55" s="46">
        <v>0</v>
      </c>
      <c r="J55" s="46">
        <v>2.38</v>
      </c>
      <c r="K55" s="46">
        <v>52.870000000000005</v>
      </c>
      <c r="L55" s="46">
        <v>4.8099999999999996</v>
      </c>
      <c r="M55" s="74">
        <v>0</v>
      </c>
      <c r="N55" s="73">
        <v>262.64999999999998</v>
      </c>
      <c r="O55" s="46">
        <v>325</v>
      </c>
      <c r="P55" s="46">
        <v>0</v>
      </c>
      <c r="Q55" s="46">
        <v>0</v>
      </c>
      <c r="R55" s="46">
        <v>0</v>
      </c>
      <c r="S55" s="74">
        <v>0</v>
      </c>
      <c r="W55">
        <v>28.84</v>
      </c>
      <c r="X55">
        <v>0</v>
      </c>
      <c r="Y55">
        <v>75</v>
      </c>
      <c r="Z55">
        <v>24.03</v>
      </c>
      <c r="AA55">
        <v>0</v>
      </c>
      <c r="AB55">
        <v>0</v>
      </c>
      <c r="AC55">
        <v>0.77</v>
      </c>
      <c r="AD55">
        <v>2.38</v>
      </c>
      <c r="AE55">
        <v>0</v>
      </c>
      <c r="AF55">
        <v>4.8099999999999996</v>
      </c>
      <c r="AG55">
        <v>100</v>
      </c>
      <c r="AH55">
        <v>50</v>
      </c>
      <c r="AI55">
        <v>100</v>
      </c>
      <c r="AJ55">
        <v>262.64999999999998</v>
      </c>
      <c r="AK55">
        <v>0</v>
      </c>
    </row>
    <row r="56" spans="1:37">
      <c r="A56" t="s">
        <v>401</v>
      </c>
      <c r="G56" t="s">
        <v>98</v>
      </c>
      <c r="H56" s="73">
        <v>0.77</v>
      </c>
      <c r="I56" s="46">
        <v>0</v>
      </c>
      <c r="J56" s="46">
        <v>2.38</v>
      </c>
      <c r="K56" s="46">
        <v>52.870000000000005</v>
      </c>
      <c r="L56" s="46">
        <v>4.8099999999999996</v>
      </c>
      <c r="M56" s="74">
        <v>0</v>
      </c>
      <c r="N56" s="73">
        <v>262.64999999999998</v>
      </c>
      <c r="O56" s="46">
        <v>325</v>
      </c>
      <c r="P56" s="46">
        <v>0</v>
      </c>
      <c r="Q56" s="46">
        <v>0</v>
      </c>
      <c r="R56" s="46">
        <v>0</v>
      </c>
      <c r="S56" s="74">
        <v>0</v>
      </c>
      <c r="W56">
        <v>28.84</v>
      </c>
      <c r="X56">
        <v>0</v>
      </c>
      <c r="Y56">
        <v>75</v>
      </c>
      <c r="Z56">
        <v>24.03</v>
      </c>
      <c r="AA56">
        <v>0</v>
      </c>
      <c r="AB56">
        <v>0</v>
      </c>
      <c r="AC56">
        <v>0.77</v>
      </c>
      <c r="AD56">
        <v>2.38</v>
      </c>
      <c r="AE56">
        <v>0</v>
      </c>
      <c r="AF56">
        <v>4.8099999999999996</v>
      </c>
      <c r="AG56">
        <v>100</v>
      </c>
      <c r="AH56">
        <v>50</v>
      </c>
      <c r="AI56">
        <v>100</v>
      </c>
      <c r="AJ56">
        <v>262.64999999999998</v>
      </c>
      <c r="AK56">
        <v>0</v>
      </c>
    </row>
    <row r="57" spans="1:37">
      <c r="G57" t="s">
        <v>99</v>
      </c>
      <c r="H57" s="73">
        <v>0.77</v>
      </c>
      <c r="I57" s="46">
        <v>0</v>
      </c>
      <c r="J57" s="46">
        <v>2.38</v>
      </c>
      <c r="K57" s="46">
        <v>52.870000000000005</v>
      </c>
      <c r="L57" s="46">
        <v>4.8099999999999996</v>
      </c>
      <c r="M57" s="74">
        <v>0</v>
      </c>
      <c r="N57" s="73">
        <v>262.64999999999998</v>
      </c>
      <c r="O57" s="46">
        <v>325</v>
      </c>
      <c r="P57" s="46">
        <v>0</v>
      </c>
      <c r="Q57" s="46">
        <v>0</v>
      </c>
      <c r="R57" s="46">
        <v>0</v>
      </c>
      <c r="S57" s="74">
        <v>0</v>
      </c>
      <c r="W57">
        <v>28.84</v>
      </c>
      <c r="X57">
        <v>0</v>
      </c>
      <c r="Y57">
        <v>75</v>
      </c>
      <c r="Z57">
        <v>24.03</v>
      </c>
      <c r="AA57">
        <v>0</v>
      </c>
      <c r="AB57">
        <v>0</v>
      </c>
      <c r="AC57">
        <v>0.77</v>
      </c>
      <c r="AD57">
        <v>2.38</v>
      </c>
      <c r="AE57">
        <v>0</v>
      </c>
      <c r="AF57">
        <v>4.8099999999999996</v>
      </c>
      <c r="AG57">
        <v>100</v>
      </c>
      <c r="AH57">
        <v>50</v>
      </c>
      <c r="AI57">
        <v>100</v>
      </c>
      <c r="AJ57">
        <v>262.64999999999998</v>
      </c>
      <c r="AK57">
        <v>0</v>
      </c>
    </row>
    <row r="58" spans="1:37">
      <c r="G58" t="s">
        <v>100</v>
      </c>
      <c r="H58" s="73">
        <v>0.77</v>
      </c>
      <c r="I58" s="46">
        <v>0</v>
      </c>
      <c r="J58" s="46">
        <v>2.38</v>
      </c>
      <c r="K58" s="46">
        <v>52.870000000000005</v>
      </c>
      <c r="L58" s="46">
        <v>4.8099999999999996</v>
      </c>
      <c r="M58" s="74">
        <v>0</v>
      </c>
      <c r="N58" s="73">
        <v>262.64999999999998</v>
      </c>
      <c r="O58" s="46">
        <v>325</v>
      </c>
      <c r="P58" s="46">
        <v>0</v>
      </c>
      <c r="Q58" s="46">
        <v>0</v>
      </c>
      <c r="R58" s="46">
        <v>0</v>
      </c>
      <c r="S58" s="74">
        <v>0</v>
      </c>
      <c r="W58">
        <v>28.84</v>
      </c>
      <c r="X58">
        <v>0</v>
      </c>
      <c r="Y58">
        <v>75</v>
      </c>
      <c r="Z58">
        <v>24.03</v>
      </c>
      <c r="AA58">
        <v>0</v>
      </c>
      <c r="AB58">
        <v>0</v>
      </c>
      <c r="AC58">
        <v>0.77</v>
      </c>
      <c r="AD58">
        <v>2.38</v>
      </c>
      <c r="AE58">
        <v>0</v>
      </c>
      <c r="AF58">
        <v>4.8099999999999996</v>
      </c>
      <c r="AG58">
        <v>100</v>
      </c>
      <c r="AH58">
        <v>50</v>
      </c>
      <c r="AI58">
        <v>100</v>
      </c>
      <c r="AJ58">
        <v>262.64999999999998</v>
      </c>
      <c r="AK58">
        <v>0</v>
      </c>
    </row>
    <row r="59" spans="1:37">
      <c r="G59" t="s">
        <v>101</v>
      </c>
      <c r="H59" s="73">
        <v>0.77</v>
      </c>
      <c r="I59" s="46">
        <v>0</v>
      </c>
      <c r="J59" s="46">
        <v>2.48</v>
      </c>
      <c r="K59" s="46">
        <v>52.870000000000005</v>
      </c>
      <c r="L59" s="46">
        <v>4.8099999999999996</v>
      </c>
      <c r="M59" s="74">
        <v>0</v>
      </c>
      <c r="N59" s="73">
        <v>262.64999999999998</v>
      </c>
      <c r="O59" s="46">
        <v>325</v>
      </c>
      <c r="P59" s="46">
        <v>0</v>
      </c>
      <c r="Q59" s="46">
        <v>0</v>
      </c>
      <c r="R59" s="46">
        <v>0</v>
      </c>
      <c r="S59" s="74">
        <v>0</v>
      </c>
      <c r="W59">
        <v>28.84</v>
      </c>
      <c r="X59">
        <v>0</v>
      </c>
      <c r="Y59">
        <v>75</v>
      </c>
      <c r="Z59">
        <v>24.03</v>
      </c>
      <c r="AA59">
        <v>0</v>
      </c>
      <c r="AB59">
        <v>0</v>
      </c>
      <c r="AC59">
        <v>0.77</v>
      </c>
      <c r="AD59">
        <v>2.48</v>
      </c>
      <c r="AE59">
        <v>0</v>
      </c>
      <c r="AF59">
        <v>4.8099999999999996</v>
      </c>
      <c r="AG59">
        <v>100</v>
      </c>
      <c r="AH59">
        <v>50</v>
      </c>
      <c r="AI59">
        <v>100</v>
      </c>
      <c r="AJ59">
        <v>262.64999999999998</v>
      </c>
      <c r="AK59">
        <v>0</v>
      </c>
    </row>
    <row r="60" spans="1:37">
      <c r="G60" t="s">
        <v>102</v>
      </c>
      <c r="H60" s="73">
        <v>0.77</v>
      </c>
      <c r="I60" s="46">
        <v>0</v>
      </c>
      <c r="J60" s="46">
        <v>2.48</v>
      </c>
      <c r="K60" s="46">
        <v>52.870000000000005</v>
      </c>
      <c r="L60" s="46">
        <v>4.8099999999999996</v>
      </c>
      <c r="M60" s="74">
        <v>0</v>
      </c>
      <c r="N60" s="73">
        <v>262.64999999999998</v>
      </c>
      <c r="O60" s="46">
        <v>325</v>
      </c>
      <c r="P60" s="46">
        <v>0</v>
      </c>
      <c r="Q60" s="46">
        <v>0</v>
      </c>
      <c r="R60" s="46">
        <v>0</v>
      </c>
      <c r="S60" s="74">
        <v>0</v>
      </c>
      <c r="W60">
        <v>28.84</v>
      </c>
      <c r="X60">
        <v>0</v>
      </c>
      <c r="Y60">
        <v>75</v>
      </c>
      <c r="Z60">
        <v>24.03</v>
      </c>
      <c r="AA60">
        <v>0</v>
      </c>
      <c r="AB60">
        <v>0</v>
      </c>
      <c r="AC60">
        <v>0.77</v>
      </c>
      <c r="AD60">
        <v>2.48</v>
      </c>
      <c r="AE60">
        <v>0</v>
      </c>
      <c r="AF60">
        <v>4.8099999999999996</v>
      </c>
      <c r="AG60">
        <v>100</v>
      </c>
      <c r="AH60">
        <v>50</v>
      </c>
      <c r="AI60">
        <v>100</v>
      </c>
      <c r="AJ60">
        <v>262.64999999999998</v>
      </c>
      <c r="AK60">
        <v>0</v>
      </c>
    </row>
    <row r="61" spans="1:37">
      <c r="G61" t="s">
        <v>103</v>
      </c>
      <c r="H61" s="73">
        <v>0.77</v>
      </c>
      <c r="I61" s="46">
        <v>0</v>
      </c>
      <c r="J61" s="46">
        <v>2.48</v>
      </c>
      <c r="K61" s="46">
        <v>52.870000000000005</v>
      </c>
      <c r="L61" s="46">
        <v>4.8099999999999996</v>
      </c>
      <c r="M61" s="74">
        <v>0</v>
      </c>
      <c r="N61" s="73">
        <v>262.64999999999998</v>
      </c>
      <c r="O61" s="46">
        <v>325</v>
      </c>
      <c r="P61" s="46">
        <v>0</v>
      </c>
      <c r="Q61" s="46">
        <v>0</v>
      </c>
      <c r="R61" s="46">
        <v>0</v>
      </c>
      <c r="S61" s="74">
        <v>0</v>
      </c>
      <c r="W61">
        <v>28.84</v>
      </c>
      <c r="X61">
        <v>0</v>
      </c>
      <c r="Y61">
        <v>75</v>
      </c>
      <c r="Z61">
        <v>24.03</v>
      </c>
      <c r="AA61">
        <v>0</v>
      </c>
      <c r="AB61">
        <v>0</v>
      </c>
      <c r="AC61">
        <v>0.77</v>
      </c>
      <c r="AD61">
        <v>2.48</v>
      </c>
      <c r="AE61">
        <v>0</v>
      </c>
      <c r="AF61">
        <v>4.8099999999999996</v>
      </c>
      <c r="AG61">
        <v>100</v>
      </c>
      <c r="AH61">
        <v>50</v>
      </c>
      <c r="AI61">
        <v>100</v>
      </c>
      <c r="AJ61">
        <v>262.64999999999998</v>
      </c>
      <c r="AK61">
        <v>0</v>
      </c>
    </row>
    <row r="62" spans="1:37">
      <c r="G62" t="s">
        <v>104</v>
      </c>
      <c r="H62" s="73">
        <v>0.77</v>
      </c>
      <c r="I62" s="46">
        <v>0</v>
      </c>
      <c r="J62" s="46">
        <v>2.48</v>
      </c>
      <c r="K62" s="46">
        <v>52.870000000000005</v>
      </c>
      <c r="L62" s="46">
        <v>4.8099999999999996</v>
      </c>
      <c r="M62" s="74">
        <v>0</v>
      </c>
      <c r="N62" s="73">
        <v>262.64999999999998</v>
      </c>
      <c r="O62" s="46">
        <v>325</v>
      </c>
      <c r="P62" s="46">
        <v>0</v>
      </c>
      <c r="Q62" s="46">
        <v>0</v>
      </c>
      <c r="R62" s="46">
        <v>0</v>
      </c>
      <c r="S62" s="74">
        <v>0</v>
      </c>
      <c r="W62">
        <v>28.84</v>
      </c>
      <c r="X62">
        <v>0</v>
      </c>
      <c r="Y62">
        <v>75</v>
      </c>
      <c r="Z62">
        <v>24.03</v>
      </c>
      <c r="AA62">
        <v>0</v>
      </c>
      <c r="AB62">
        <v>0</v>
      </c>
      <c r="AC62">
        <v>0.77</v>
      </c>
      <c r="AD62">
        <v>2.48</v>
      </c>
      <c r="AE62">
        <v>0</v>
      </c>
      <c r="AF62">
        <v>4.8099999999999996</v>
      </c>
      <c r="AG62">
        <v>100</v>
      </c>
      <c r="AH62">
        <v>50</v>
      </c>
      <c r="AI62">
        <v>100</v>
      </c>
      <c r="AJ62">
        <v>262.64999999999998</v>
      </c>
      <c r="AK62">
        <v>0</v>
      </c>
    </row>
    <row r="63" spans="1:37">
      <c r="G63" t="s">
        <v>105</v>
      </c>
      <c r="H63" s="73">
        <v>0.62</v>
      </c>
      <c r="I63" s="46">
        <v>0</v>
      </c>
      <c r="J63" s="46">
        <v>2.48</v>
      </c>
      <c r="K63" s="46">
        <v>52.870000000000005</v>
      </c>
      <c r="L63" s="46">
        <v>4.8099999999999996</v>
      </c>
      <c r="M63" s="74">
        <v>0</v>
      </c>
      <c r="N63" s="73">
        <v>262.64999999999998</v>
      </c>
      <c r="O63" s="46">
        <v>325</v>
      </c>
      <c r="P63" s="46">
        <v>0</v>
      </c>
      <c r="Q63" s="46">
        <v>0</v>
      </c>
      <c r="R63" s="46">
        <v>0</v>
      </c>
      <c r="S63" s="74">
        <v>0</v>
      </c>
      <c r="W63">
        <v>28.84</v>
      </c>
      <c r="X63">
        <v>0</v>
      </c>
      <c r="Y63">
        <v>75</v>
      </c>
      <c r="Z63">
        <v>24.03</v>
      </c>
      <c r="AA63">
        <v>0</v>
      </c>
      <c r="AB63">
        <v>0</v>
      </c>
      <c r="AC63">
        <v>0.62</v>
      </c>
      <c r="AD63">
        <v>2.48</v>
      </c>
      <c r="AE63">
        <v>0</v>
      </c>
      <c r="AF63">
        <v>4.8099999999999996</v>
      </c>
      <c r="AG63">
        <v>100</v>
      </c>
      <c r="AH63">
        <v>50</v>
      </c>
      <c r="AI63">
        <v>100</v>
      </c>
      <c r="AJ63">
        <v>262.64999999999998</v>
      </c>
      <c r="AK63">
        <v>0</v>
      </c>
    </row>
    <row r="64" spans="1:37">
      <c r="G64" t="s">
        <v>106</v>
      </c>
      <c r="H64" s="73">
        <v>0.62</v>
      </c>
      <c r="I64" s="46">
        <v>0</v>
      </c>
      <c r="J64" s="46">
        <v>2.48</v>
      </c>
      <c r="K64" s="46">
        <v>52.870000000000005</v>
      </c>
      <c r="L64" s="46">
        <v>4.8099999999999996</v>
      </c>
      <c r="M64" s="74">
        <v>0</v>
      </c>
      <c r="N64" s="73">
        <v>262.64999999999998</v>
      </c>
      <c r="O64" s="46">
        <v>325</v>
      </c>
      <c r="P64" s="46">
        <v>0</v>
      </c>
      <c r="Q64" s="46">
        <v>0</v>
      </c>
      <c r="R64" s="46">
        <v>0</v>
      </c>
      <c r="S64" s="74">
        <v>0</v>
      </c>
      <c r="W64">
        <v>28.84</v>
      </c>
      <c r="X64">
        <v>0</v>
      </c>
      <c r="Y64">
        <v>75</v>
      </c>
      <c r="Z64">
        <v>24.03</v>
      </c>
      <c r="AA64">
        <v>0</v>
      </c>
      <c r="AB64">
        <v>0</v>
      </c>
      <c r="AC64">
        <v>0.62</v>
      </c>
      <c r="AD64">
        <v>2.48</v>
      </c>
      <c r="AE64">
        <v>0</v>
      </c>
      <c r="AF64">
        <v>4.8099999999999996</v>
      </c>
      <c r="AG64">
        <v>100</v>
      </c>
      <c r="AH64">
        <v>50</v>
      </c>
      <c r="AI64">
        <v>100</v>
      </c>
      <c r="AJ64">
        <v>262.64999999999998</v>
      </c>
      <c r="AK64">
        <v>0</v>
      </c>
    </row>
    <row r="65" spans="7:37">
      <c r="G65" t="s">
        <v>107</v>
      </c>
      <c r="H65" s="73">
        <v>0.62</v>
      </c>
      <c r="I65" s="46">
        <v>0</v>
      </c>
      <c r="J65" s="46">
        <v>2.48</v>
      </c>
      <c r="K65" s="46">
        <v>52.870000000000005</v>
      </c>
      <c r="L65" s="46">
        <v>4.8099999999999996</v>
      </c>
      <c r="M65" s="74">
        <v>0</v>
      </c>
      <c r="N65" s="73">
        <v>262.64999999999998</v>
      </c>
      <c r="O65" s="46">
        <v>325</v>
      </c>
      <c r="P65" s="46">
        <v>0</v>
      </c>
      <c r="Q65" s="46">
        <v>0</v>
      </c>
      <c r="R65" s="46">
        <v>0</v>
      </c>
      <c r="S65" s="74">
        <v>0</v>
      </c>
      <c r="W65">
        <v>28.84</v>
      </c>
      <c r="X65">
        <v>0</v>
      </c>
      <c r="Y65">
        <v>75</v>
      </c>
      <c r="Z65">
        <v>24.03</v>
      </c>
      <c r="AA65">
        <v>0</v>
      </c>
      <c r="AB65">
        <v>0</v>
      </c>
      <c r="AC65">
        <v>0.62</v>
      </c>
      <c r="AD65">
        <v>2.48</v>
      </c>
      <c r="AE65">
        <v>0</v>
      </c>
      <c r="AF65">
        <v>4.8099999999999996</v>
      </c>
      <c r="AG65">
        <v>100</v>
      </c>
      <c r="AH65">
        <v>50</v>
      </c>
      <c r="AI65">
        <v>100</v>
      </c>
      <c r="AJ65">
        <v>262.64999999999998</v>
      </c>
      <c r="AK65">
        <v>0</v>
      </c>
    </row>
    <row r="66" spans="7:37">
      <c r="G66" t="s">
        <v>108</v>
      </c>
      <c r="H66" s="73">
        <v>0.62</v>
      </c>
      <c r="I66" s="46">
        <v>0</v>
      </c>
      <c r="J66" s="46">
        <v>2.48</v>
      </c>
      <c r="K66" s="46">
        <v>47.3</v>
      </c>
      <c r="L66" s="46">
        <v>4.8099999999999996</v>
      </c>
      <c r="M66" s="74">
        <v>0</v>
      </c>
      <c r="N66" s="73">
        <v>262.64999999999998</v>
      </c>
      <c r="O66" s="46">
        <v>325</v>
      </c>
      <c r="P66" s="46">
        <v>0</v>
      </c>
      <c r="Q66" s="46">
        <v>0</v>
      </c>
      <c r="R66" s="46">
        <v>0</v>
      </c>
      <c r="S66" s="74">
        <v>0</v>
      </c>
      <c r="W66">
        <v>26.15</v>
      </c>
      <c r="X66">
        <v>0</v>
      </c>
      <c r="Y66">
        <v>75</v>
      </c>
      <c r="Z66">
        <v>21.15</v>
      </c>
      <c r="AA66">
        <v>0</v>
      </c>
      <c r="AB66">
        <v>0</v>
      </c>
      <c r="AC66">
        <v>0.62</v>
      </c>
      <c r="AD66">
        <v>2.48</v>
      </c>
      <c r="AE66">
        <v>0</v>
      </c>
      <c r="AF66">
        <v>4.8099999999999996</v>
      </c>
      <c r="AG66">
        <v>100</v>
      </c>
      <c r="AH66">
        <v>50</v>
      </c>
      <c r="AI66">
        <v>100</v>
      </c>
      <c r="AJ66">
        <v>262.64999999999998</v>
      </c>
      <c r="AK66">
        <v>0</v>
      </c>
    </row>
    <row r="67" spans="7:37">
      <c r="G67" t="s">
        <v>109</v>
      </c>
      <c r="H67" s="73">
        <v>0.48</v>
      </c>
      <c r="I67" s="46">
        <v>0</v>
      </c>
      <c r="J67" s="46">
        <v>2.48</v>
      </c>
      <c r="K67" s="46">
        <v>37.39</v>
      </c>
      <c r="L67" s="46">
        <v>4.8099999999999996</v>
      </c>
      <c r="M67" s="74">
        <v>0</v>
      </c>
      <c r="N67" s="73">
        <v>262.64999999999998</v>
      </c>
      <c r="O67" s="46">
        <v>325</v>
      </c>
      <c r="P67" s="46">
        <v>0</v>
      </c>
      <c r="Q67" s="46">
        <v>0</v>
      </c>
      <c r="R67" s="46">
        <v>0</v>
      </c>
      <c r="S67" s="74">
        <v>0</v>
      </c>
      <c r="W67">
        <v>21.05</v>
      </c>
      <c r="X67">
        <v>0</v>
      </c>
      <c r="Y67">
        <v>75</v>
      </c>
      <c r="Z67">
        <v>16.34</v>
      </c>
      <c r="AA67">
        <v>0</v>
      </c>
      <c r="AB67">
        <v>0</v>
      </c>
      <c r="AC67">
        <v>0.48</v>
      </c>
      <c r="AD67">
        <v>2.48</v>
      </c>
      <c r="AE67">
        <v>0</v>
      </c>
      <c r="AF67">
        <v>4.8099999999999996</v>
      </c>
      <c r="AG67">
        <v>100</v>
      </c>
      <c r="AH67">
        <v>50</v>
      </c>
      <c r="AI67">
        <v>100</v>
      </c>
      <c r="AJ67">
        <v>262.64999999999998</v>
      </c>
      <c r="AK67">
        <v>0</v>
      </c>
    </row>
    <row r="68" spans="7:37">
      <c r="G68" t="s">
        <v>110</v>
      </c>
      <c r="H68" s="73">
        <v>0.48</v>
      </c>
      <c r="I68" s="46">
        <v>0</v>
      </c>
      <c r="J68" s="46">
        <v>2.48</v>
      </c>
      <c r="K68" s="46">
        <v>28.36</v>
      </c>
      <c r="L68" s="46">
        <v>4.8099999999999996</v>
      </c>
      <c r="M68" s="74">
        <v>0</v>
      </c>
      <c r="N68" s="73">
        <v>262.64999999999998</v>
      </c>
      <c r="O68" s="46">
        <v>325</v>
      </c>
      <c r="P68" s="46">
        <v>0</v>
      </c>
      <c r="Q68" s="46">
        <v>0</v>
      </c>
      <c r="R68" s="46">
        <v>0</v>
      </c>
      <c r="S68" s="74">
        <v>0</v>
      </c>
      <c r="W68">
        <v>15.86</v>
      </c>
      <c r="X68">
        <v>0</v>
      </c>
      <c r="Y68">
        <v>75</v>
      </c>
      <c r="Z68">
        <v>12.5</v>
      </c>
      <c r="AA68">
        <v>0</v>
      </c>
      <c r="AB68">
        <v>0</v>
      </c>
      <c r="AC68">
        <v>0.48</v>
      </c>
      <c r="AD68">
        <v>2.48</v>
      </c>
      <c r="AE68">
        <v>0</v>
      </c>
      <c r="AF68">
        <v>4.8099999999999996</v>
      </c>
      <c r="AG68">
        <v>100</v>
      </c>
      <c r="AH68">
        <v>50</v>
      </c>
      <c r="AI68">
        <v>100</v>
      </c>
      <c r="AJ68">
        <v>262.64999999999998</v>
      </c>
      <c r="AK68">
        <v>0</v>
      </c>
    </row>
    <row r="69" spans="7:37">
      <c r="G69" t="s">
        <v>111</v>
      </c>
      <c r="H69" s="73">
        <v>0.48</v>
      </c>
      <c r="I69" s="46">
        <v>0</v>
      </c>
      <c r="J69" s="46">
        <v>2.48</v>
      </c>
      <c r="K69" s="46">
        <v>19.899999999999999</v>
      </c>
      <c r="L69" s="46">
        <v>4.8099999999999996</v>
      </c>
      <c r="M69" s="74">
        <v>0</v>
      </c>
      <c r="N69" s="73">
        <v>262.64999999999998</v>
      </c>
      <c r="O69" s="46">
        <v>325</v>
      </c>
      <c r="P69" s="46">
        <v>0</v>
      </c>
      <c r="Q69" s="46">
        <v>0</v>
      </c>
      <c r="R69" s="46">
        <v>0</v>
      </c>
      <c r="S69" s="74">
        <v>0</v>
      </c>
      <c r="W69">
        <v>11.25</v>
      </c>
      <c r="X69">
        <v>0</v>
      </c>
      <c r="Y69">
        <v>75</v>
      </c>
      <c r="Z69">
        <v>8.65</v>
      </c>
      <c r="AA69">
        <v>0</v>
      </c>
      <c r="AB69">
        <v>0</v>
      </c>
      <c r="AC69">
        <v>0.48</v>
      </c>
      <c r="AD69">
        <v>2.48</v>
      </c>
      <c r="AE69">
        <v>0</v>
      </c>
      <c r="AF69">
        <v>4.8099999999999996</v>
      </c>
      <c r="AG69">
        <v>100</v>
      </c>
      <c r="AH69">
        <v>50</v>
      </c>
      <c r="AI69">
        <v>100</v>
      </c>
      <c r="AJ69">
        <v>262.64999999999998</v>
      </c>
      <c r="AK69">
        <v>0</v>
      </c>
    </row>
    <row r="70" spans="7:37">
      <c r="G70" t="s">
        <v>112</v>
      </c>
      <c r="H70" s="73">
        <v>0.48</v>
      </c>
      <c r="I70" s="46">
        <v>0</v>
      </c>
      <c r="J70" s="46">
        <v>2.48</v>
      </c>
      <c r="K70" s="46">
        <v>11.64</v>
      </c>
      <c r="L70" s="46">
        <v>4.8099999999999996</v>
      </c>
      <c r="M70" s="74">
        <v>0</v>
      </c>
      <c r="N70" s="73">
        <v>262.64999999999998</v>
      </c>
      <c r="O70" s="46">
        <v>325</v>
      </c>
      <c r="P70" s="46">
        <v>0</v>
      </c>
      <c r="Q70" s="46">
        <v>0</v>
      </c>
      <c r="R70" s="46">
        <v>0</v>
      </c>
      <c r="S70" s="74">
        <v>0</v>
      </c>
      <c r="W70">
        <v>6.83</v>
      </c>
      <c r="X70">
        <v>0</v>
      </c>
      <c r="Y70">
        <v>75</v>
      </c>
      <c r="Z70">
        <v>4.8099999999999996</v>
      </c>
      <c r="AA70">
        <v>0</v>
      </c>
      <c r="AB70">
        <v>0</v>
      </c>
      <c r="AC70">
        <v>0.48</v>
      </c>
      <c r="AD70">
        <v>2.48</v>
      </c>
      <c r="AE70">
        <v>0</v>
      </c>
      <c r="AF70">
        <v>4.8099999999999996</v>
      </c>
      <c r="AG70">
        <v>100</v>
      </c>
      <c r="AH70">
        <v>50</v>
      </c>
      <c r="AI70">
        <v>100</v>
      </c>
      <c r="AJ70">
        <v>262.64999999999998</v>
      </c>
      <c r="AK70">
        <v>0</v>
      </c>
    </row>
    <row r="71" spans="7:37">
      <c r="G71" t="s">
        <v>113</v>
      </c>
      <c r="H71" s="73">
        <v>0.48</v>
      </c>
      <c r="I71" s="46">
        <v>0</v>
      </c>
      <c r="J71" s="46">
        <v>2.48</v>
      </c>
      <c r="K71" s="46">
        <v>0</v>
      </c>
      <c r="L71" s="46">
        <v>4.8099999999999996</v>
      </c>
      <c r="M71" s="74">
        <v>0</v>
      </c>
      <c r="N71" s="73">
        <v>262.64999999999998</v>
      </c>
      <c r="O71" s="46">
        <v>325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</v>
      </c>
      <c r="Y71">
        <v>75</v>
      </c>
      <c r="Z71">
        <v>0</v>
      </c>
      <c r="AA71">
        <v>0</v>
      </c>
      <c r="AB71">
        <v>0</v>
      </c>
      <c r="AC71">
        <v>0.48</v>
      </c>
      <c r="AD71">
        <v>2.48</v>
      </c>
      <c r="AE71">
        <v>0</v>
      </c>
      <c r="AF71">
        <v>4.8099999999999996</v>
      </c>
      <c r="AG71">
        <v>100</v>
      </c>
      <c r="AH71">
        <v>50</v>
      </c>
      <c r="AI71">
        <v>100</v>
      </c>
      <c r="AJ71">
        <v>262.64999999999998</v>
      </c>
      <c r="AK71">
        <v>0</v>
      </c>
    </row>
    <row r="72" spans="7:37">
      <c r="G72" t="s">
        <v>114</v>
      </c>
      <c r="H72" s="73">
        <v>0.48</v>
      </c>
      <c r="I72" s="46">
        <v>0</v>
      </c>
      <c r="J72" s="46">
        <v>2.48</v>
      </c>
      <c r="K72" s="46">
        <v>0</v>
      </c>
      <c r="L72" s="46">
        <v>4.8099999999999996</v>
      </c>
      <c r="M72" s="74">
        <v>0</v>
      </c>
      <c r="N72" s="73">
        <v>262.64999999999998</v>
      </c>
      <c r="O72" s="46">
        <v>325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</v>
      </c>
      <c r="Y72">
        <v>75</v>
      </c>
      <c r="Z72">
        <v>0</v>
      </c>
      <c r="AA72">
        <v>0</v>
      </c>
      <c r="AB72">
        <v>0</v>
      </c>
      <c r="AC72">
        <v>0.48</v>
      </c>
      <c r="AD72">
        <v>2.48</v>
      </c>
      <c r="AE72">
        <v>0</v>
      </c>
      <c r="AF72">
        <v>4.8099999999999996</v>
      </c>
      <c r="AG72">
        <v>100</v>
      </c>
      <c r="AH72">
        <v>50</v>
      </c>
      <c r="AI72">
        <v>100</v>
      </c>
      <c r="AJ72">
        <v>262.64999999999998</v>
      </c>
      <c r="AK72">
        <v>0</v>
      </c>
    </row>
    <row r="73" spans="7:37">
      <c r="G73" t="s">
        <v>115</v>
      </c>
      <c r="H73" s="73">
        <v>0.48</v>
      </c>
      <c r="I73" s="46">
        <v>0</v>
      </c>
      <c r="J73" s="46">
        <v>2.48</v>
      </c>
      <c r="K73" s="46">
        <v>0</v>
      </c>
      <c r="L73" s="46">
        <v>4.8099999999999996</v>
      </c>
      <c r="M73" s="74">
        <v>0</v>
      </c>
      <c r="N73" s="73">
        <v>262.64999999999998</v>
      </c>
      <c r="O73" s="46">
        <v>325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</v>
      </c>
      <c r="Y73">
        <v>75</v>
      </c>
      <c r="Z73">
        <v>0</v>
      </c>
      <c r="AA73">
        <v>0</v>
      </c>
      <c r="AB73">
        <v>0</v>
      </c>
      <c r="AC73">
        <v>0.48</v>
      </c>
      <c r="AD73">
        <v>2.48</v>
      </c>
      <c r="AE73">
        <v>0</v>
      </c>
      <c r="AF73">
        <v>4.8099999999999996</v>
      </c>
      <c r="AG73">
        <v>100</v>
      </c>
      <c r="AH73">
        <v>50</v>
      </c>
      <c r="AI73">
        <v>100</v>
      </c>
      <c r="AJ73">
        <v>262.64999999999998</v>
      </c>
      <c r="AK73">
        <v>0</v>
      </c>
    </row>
    <row r="74" spans="7:37">
      <c r="G74" t="s">
        <v>116</v>
      </c>
      <c r="H74" s="73">
        <v>0.48</v>
      </c>
      <c r="I74" s="46">
        <v>0</v>
      </c>
      <c r="J74" s="46">
        <v>2.48</v>
      </c>
      <c r="K74" s="46">
        <v>0</v>
      </c>
      <c r="L74" s="46">
        <v>4.8099999999999996</v>
      </c>
      <c r="M74" s="74">
        <v>0</v>
      </c>
      <c r="N74" s="73">
        <v>262.64999999999998</v>
      </c>
      <c r="O74" s="46">
        <v>325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75</v>
      </c>
      <c r="Z74">
        <v>0</v>
      </c>
      <c r="AA74">
        <v>0</v>
      </c>
      <c r="AB74">
        <v>0</v>
      </c>
      <c r="AC74">
        <v>0.48</v>
      </c>
      <c r="AD74">
        <v>2.48</v>
      </c>
      <c r="AE74">
        <v>0</v>
      </c>
      <c r="AF74">
        <v>4.8099999999999996</v>
      </c>
      <c r="AG74">
        <v>100</v>
      </c>
      <c r="AH74">
        <v>50</v>
      </c>
      <c r="AI74">
        <v>100</v>
      </c>
      <c r="AJ74">
        <v>262.64999999999998</v>
      </c>
      <c r="AK74">
        <v>0</v>
      </c>
    </row>
    <row r="75" spans="7:37">
      <c r="G75" t="s">
        <v>117</v>
      </c>
      <c r="H75" s="73">
        <v>0.53</v>
      </c>
      <c r="I75" s="46">
        <v>0</v>
      </c>
      <c r="J75" s="46">
        <v>2.48</v>
      </c>
      <c r="K75" s="46">
        <v>0</v>
      </c>
      <c r="L75" s="46">
        <v>4.8099999999999996</v>
      </c>
      <c r="M75" s="74">
        <v>0</v>
      </c>
      <c r="N75" s="73">
        <v>207.88</v>
      </c>
      <c r="O75" s="46">
        <v>325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55</v>
      </c>
      <c r="Y75">
        <v>75</v>
      </c>
      <c r="Z75">
        <v>0</v>
      </c>
      <c r="AA75">
        <v>0</v>
      </c>
      <c r="AB75">
        <v>25</v>
      </c>
      <c r="AC75">
        <v>0.53</v>
      </c>
      <c r="AD75">
        <v>2.48</v>
      </c>
      <c r="AE75">
        <v>0</v>
      </c>
      <c r="AF75">
        <v>4.8099999999999996</v>
      </c>
      <c r="AG75">
        <v>100</v>
      </c>
      <c r="AH75">
        <v>50</v>
      </c>
      <c r="AI75">
        <v>100</v>
      </c>
      <c r="AJ75">
        <v>127.88</v>
      </c>
      <c r="AK75">
        <v>0</v>
      </c>
    </row>
    <row r="76" spans="7:37">
      <c r="G76" t="s">
        <v>118</v>
      </c>
      <c r="H76" s="73">
        <v>0.53</v>
      </c>
      <c r="I76" s="46">
        <v>0</v>
      </c>
      <c r="J76" s="46">
        <v>2.48</v>
      </c>
      <c r="K76" s="46">
        <v>0</v>
      </c>
      <c r="L76" s="46">
        <v>4.8099999999999996</v>
      </c>
      <c r="M76" s="74">
        <v>0</v>
      </c>
      <c r="N76" s="73">
        <v>207.88</v>
      </c>
      <c r="O76" s="46">
        <v>325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55</v>
      </c>
      <c r="Y76">
        <v>75</v>
      </c>
      <c r="Z76">
        <v>0</v>
      </c>
      <c r="AA76">
        <v>0</v>
      </c>
      <c r="AB76">
        <v>25</v>
      </c>
      <c r="AC76">
        <v>0.53</v>
      </c>
      <c r="AD76">
        <v>2.48</v>
      </c>
      <c r="AE76">
        <v>0</v>
      </c>
      <c r="AF76">
        <v>4.8099999999999996</v>
      </c>
      <c r="AG76">
        <v>100</v>
      </c>
      <c r="AH76">
        <v>50</v>
      </c>
      <c r="AI76">
        <v>100</v>
      </c>
      <c r="AJ76">
        <v>127.88</v>
      </c>
      <c r="AK76">
        <v>0</v>
      </c>
    </row>
    <row r="77" spans="7:37">
      <c r="G77" t="s">
        <v>119</v>
      </c>
      <c r="H77" s="73">
        <v>0.53</v>
      </c>
      <c r="I77" s="46">
        <v>0</v>
      </c>
      <c r="J77" s="46">
        <v>2.48</v>
      </c>
      <c r="K77" s="46">
        <v>0</v>
      </c>
      <c r="L77" s="46">
        <v>4.8099999999999996</v>
      </c>
      <c r="M77" s="74">
        <v>0</v>
      </c>
      <c r="N77" s="73">
        <v>207.88</v>
      </c>
      <c r="O77" s="46">
        <v>325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55</v>
      </c>
      <c r="Y77">
        <v>75</v>
      </c>
      <c r="Z77">
        <v>0</v>
      </c>
      <c r="AA77">
        <v>0</v>
      </c>
      <c r="AB77">
        <v>25</v>
      </c>
      <c r="AC77">
        <v>0.53</v>
      </c>
      <c r="AD77">
        <v>2.48</v>
      </c>
      <c r="AE77">
        <v>0</v>
      </c>
      <c r="AF77">
        <v>4.8099999999999996</v>
      </c>
      <c r="AG77">
        <v>100</v>
      </c>
      <c r="AH77">
        <v>50</v>
      </c>
      <c r="AI77">
        <v>100</v>
      </c>
      <c r="AJ77">
        <v>127.88</v>
      </c>
      <c r="AK77">
        <v>0</v>
      </c>
    </row>
    <row r="78" spans="7:37">
      <c r="G78" t="s">
        <v>120</v>
      </c>
      <c r="H78" s="73">
        <v>0.53</v>
      </c>
      <c r="I78" s="46">
        <v>0</v>
      </c>
      <c r="J78" s="46">
        <v>2.48</v>
      </c>
      <c r="K78" s="46">
        <v>0</v>
      </c>
      <c r="L78" s="46">
        <v>4.8099999999999996</v>
      </c>
      <c r="M78" s="74">
        <v>0</v>
      </c>
      <c r="N78" s="73">
        <v>207.88</v>
      </c>
      <c r="O78" s="46">
        <v>325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55</v>
      </c>
      <c r="Y78">
        <v>75</v>
      </c>
      <c r="Z78">
        <v>0</v>
      </c>
      <c r="AA78">
        <v>0</v>
      </c>
      <c r="AB78">
        <v>25</v>
      </c>
      <c r="AC78">
        <v>0.53</v>
      </c>
      <c r="AD78">
        <v>2.48</v>
      </c>
      <c r="AE78">
        <v>0</v>
      </c>
      <c r="AF78">
        <v>4.8099999999999996</v>
      </c>
      <c r="AG78">
        <v>100</v>
      </c>
      <c r="AH78">
        <v>50</v>
      </c>
      <c r="AI78">
        <v>100</v>
      </c>
      <c r="AJ78">
        <v>127.88</v>
      </c>
      <c r="AK78">
        <v>0</v>
      </c>
    </row>
    <row r="79" spans="7:37">
      <c r="G79" t="s">
        <v>121</v>
      </c>
      <c r="H79" s="73">
        <v>0.53</v>
      </c>
      <c r="I79" s="46">
        <v>0</v>
      </c>
      <c r="J79" s="46">
        <v>2.48</v>
      </c>
      <c r="K79" s="46">
        <v>0</v>
      </c>
      <c r="L79" s="46">
        <v>4.8099999999999996</v>
      </c>
      <c r="M79" s="74">
        <v>0</v>
      </c>
      <c r="N79" s="73">
        <v>207.88</v>
      </c>
      <c r="O79" s="46">
        <v>325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55</v>
      </c>
      <c r="Y79">
        <v>75</v>
      </c>
      <c r="Z79">
        <v>0</v>
      </c>
      <c r="AA79">
        <v>0</v>
      </c>
      <c r="AB79">
        <v>25</v>
      </c>
      <c r="AC79">
        <v>0.53</v>
      </c>
      <c r="AD79">
        <v>2.48</v>
      </c>
      <c r="AE79">
        <v>0</v>
      </c>
      <c r="AF79">
        <v>4.8099999999999996</v>
      </c>
      <c r="AG79">
        <v>100</v>
      </c>
      <c r="AH79">
        <v>50</v>
      </c>
      <c r="AI79">
        <v>100</v>
      </c>
      <c r="AJ79">
        <v>127.88</v>
      </c>
      <c r="AK79">
        <v>0</v>
      </c>
    </row>
    <row r="80" spans="7:37">
      <c r="G80" t="s">
        <v>122</v>
      </c>
      <c r="H80" s="73">
        <v>0.53</v>
      </c>
      <c r="I80" s="46">
        <v>0</v>
      </c>
      <c r="J80" s="46">
        <v>2.48</v>
      </c>
      <c r="K80" s="46">
        <v>0</v>
      </c>
      <c r="L80" s="46">
        <v>4.8099999999999996</v>
      </c>
      <c r="M80" s="74">
        <v>0</v>
      </c>
      <c r="N80" s="73">
        <v>207.88</v>
      </c>
      <c r="O80" s="46">
        <v>325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55</v>
      </c>
      <c r="Y80">
        <v>75</v>
      </c>
      <c r="Z80">
        <v>0</v>
      </c>
      <c r="AA80">
        <v>0</v>
      </c>
      <c r="AB80">
        <v>25</v>
      </c>
      <c r="AC80">
        <v>0.53</v>
      </c>
      <c r="AD80">
        <v>2.48</v>
      </c>
      <c r="AE80">
        <v>0</v>
      </c>
      <c r="AF80">
        <v>4.8099999999999996</v>
      </c>
      <c r="AG80">
        <v>100</v>
      </c>
      <c r="AH80">
        <v>50</v>
      </c>
      <c r="AI80">
        <v>100</v>
      </c>
      <c r="AJ80">
        <v>127.88</v>
      </c>
      <c r="AK80">
        <v>0</v>
      </c>
    </row>
    <row r="81" spans="7:37">
      <c r="G81" t="s">
        <v>123</v>
      </c>
      <c r="H81" s="73">
        <v>0.53</v>
      </c>
      <c r="I81" s="46">
        <v>0</v>
      </c>
      <c r="J81" s="46">
        <v>2.48</v>
      </c>
      <c r="K81" s="46">
        <v>0</v>
      </c>
      <c r="L81" s="46">
        <v>4.8099999999999996</v>
      </c>
      <c r="M81" s="74">
        <v>0</v>
      </c>
      <c r="N81" s="73">
        <v>207.88</v>
      </c>
      <c r="O81" s="46">
        <v>325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55</v>
      </c>
      <c r="Y81">
        <v>75</v>
      </c>
      <c r="Z81">
        <v>0</v>
      </c>
      <c r="AA81">
        <v>0</v>
      </c>
      <c r="AB81">
        <v>25</v>
      </c>
      <c r="AC81">
        <v>0.53</v>
      </c>
      <c r="AD81">
        <v>2.48</v>
      </c>
      <c r="AE81">
        <v>0</v>
      </c>
      <c r="AF81">
        <v>4.8099999999999996</v>
      </c>
      <c r="AG81">
        <v>100</v>
      </c>
      <c r="AH81">
        <v>50</v>
      </c>
      <c r="AI81">
        <v>100</v>
      </c>
      <c r="AJ81">
        <v>127.88</v>
      </c>
      <c r="AK81">
        <v>0</v>
      </c>
    </row>
    <row r="82" spans="7:37">
      <c r="G82" t="s">
        <v>124</v>
      </c>
      <c r="H82" s="73">
        <v>0.53</v>
      </c>
      <c r="I82" s="46">
        <v>0</v>
      </c>
      <c r="J82" s="46">
        <v>2.48</v>
      </c>
      <c r="K82" s="46">
        <v>0</v>
      </c>
      <c r="L82" s="46">
        <v>4.8099999999999996</v>
      </c>
      <c r="M82" s="74">
        <v>0</v>
      </c>
      <c r="N82" s="73">
        <v>207.88</v>
      </c>
      <c r="O82" s="46">
        <v>325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55</v>
      </c>
      <c r="Y82">
        <v>75</v>
      </c>
      <c r="Z82">
        <v>0</v>
      </c>
      <c r="AA82">
        <v>0</v>
      </c>
      <c r="AB82">
        <v>25</v>
      </c>
      <c r="AC82">
        <v>0.53</v>
      </c>
      <c r="AD82">
        <v>2.48</v>
      </c>
      <c r="AE82">
        <v>0</v>
      </c>
      <c r="AF82">
        <v>4.8099999999999996</v>
      </c>
      <c r="AG82">
        <v>100</v>
      </c>
      <c r="AH82">
        <v>50</v>
      </c>
      <c r="AI82">
        <v>100</v>
      </c>
      <c r="AJ82">
        <v>127.88</v>
      </c>
      <c r="AK82">
        <v>0</v>
      </c>
    </row>
    <row r="83" spans="7:37">
      <c r="G83" t="s">
        <v>125</v>
      </c>
      <c r="H83" s="73">
        <v>0.53</v>
      </c>
      <c r="I83" s="46">
        <v>0</v>
      </c>
      <c r="J83" s="46">
        <v>2.48</v>
      </c>
      <c r="K83" s="46">
        <v>0</v>
      </c>
      <c r="L83" s="46">
        <v>4.8099999999999996</v>
      </c>
      <c r="M83" s="74">
        <v>0</v>
      </c>
      <c r="N83" s="73">
        <v>207.88</v>
      </c>
      <c r="O83" s="46">
        <v>225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55</v>
      </c>
      <c r="Y83">
        <v>75</v>
      </c>
      <c r="Z83">
        <v>0</v>
      </c>
      <c r="AA83">
        <v>0</v>
      </c>
      <c r="AB83">
        <v>25</v>
      </c>
      <c r="AC83">
        <v>0.53</v>
      </c>
      <c r="AD83">
        <v>2.48</v>
      </c>
      <c r="AE83">
        <v>0</v>
      </c>
      <c r="AF83">
        <v>4.8099999999999996</v>
      </c>
      <c r="AG83">
        <v>0</v>
      </c>
      <c r="AH83">
        <v>50</v>
      </c>
      <c r="AI83">
        <v>100</v>
      </c>
      <c r="AJ83">
        <v>127.88</v>
      </c>
      <c r="AK83">
        <v>0</v>
      </c>
    </row>
    <row r="84" spans="7:37">
      <c r="G84" t="s">
        <v>126</v>
      </c>
      <c r="H84" s="73">
        <v>0.53</v>
      </c>
      <c r="I84" s="46">
        <v>0</v>
      </c>
      <c r="J84" s="46">
        <v>2.48</v>
      </c>
      <c r="K84" s="46">
        <v>0</v>
      </c>
      <c r="L84" s="46">
        <v>4.8099999999999996</v>
      </c>
      <c r="M84" s="74">
        <v>0</v>
      </c>
      <c r="N84" s="73">
        <v>207.88</v>
      </c>
      <c r="O84" s="46">
        <v>225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55</v>
      </c>
      <c r="Y84">
        <v>75</v>
      </c>
      <c r="Z84">
        <v>0</v>
      </c>
      <c r="AA84">
        <v>0</v>
      </c>
      <c r="AB84">
        <v>25</v>
      </c>
      <c r="AC84">
        <v>0.53</v>
      </c>
      <c r="AD84">
        <v>2.48</v>
      </c>
      <c r="AE84">
        <v>0</v>
      </c>
      <c r="AF84">
        <v>4.8099999999999996</v>
      </c>
      <c r="AG84">
        <v>0</v>
      </c>
      <c r="AH84">
        <v>50</v>
      </c>
      <c r="AI84">
        <v>100</v>
      </c>
      <c r="AJ84">
        <v>127.88</v>
      </c>
      <c r="AK84">
        <v>0</v>
      </c>
    </row>
    <row r="85" spans="7:37">
      <c r="G85" t="s">
        <v>127</v>
      </c>
      <c r="H85" s="73">
        <v>0.53</v>
      </c>
      <c r="I85" s="46">
        <v>0</v>
      </c>
      <c r="J85" s="46">
        <v>2.48</v>
      </c>
      <c r="K85" s="46">
        <v>0</v>
      </c>
      <c r="L85" s="46">
        <v>4.8099999999999996</v>
      </c>
      <c r="M85" s="74">
        <v>0</v>
      </c>
      <c r="N85" s="73">
        <v>207.88</v>
      </c>
      <c r="O85" s="46">
        <v>225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55</v>
      </c>
      <c r="Y85">
        <v>75</v>
      </c>
      <c r="Z85">
        <v>0</v>
      </c>
      <c r="AA85">
        <v>0</v>
      </c>
      <c r="AB85">
        <v>25</v>
      </c>
      <c r="AC85">
        <v>0.53</v>
      </c>
      <c r="AD85">
        <v>2.48</v>
      </c>
      <c r="AE85">
        <v>0</v>
      </c>
      <c r="AF85">
        <v>4.8099999999999996</v>
      </c>
      <c r="AG85">
        <v>0</v>
      </c>
      <c r="AH85">
        <v>50</v>
      </c>
      <c r="AI85">
        <v>100</v>
      </c>
      <c r="AJ85">
        <v>127.88</v>
      </c>
      <c r="AK85">
        <v>0</v>
      </c>
    </row>
    <row r="86" spans="7:37">
      <c r="G86" t="s">
        <v>128</v>
      </c>
      <c r="H86" s="73">
        <v>0.53</v>
      </c>
      <c r="I86" s="46">
        <v>0</v>
      </c>
      <c r="J86" s="46">
        <v>2.48</v>
      </c>
      <c r="K86" s="46">
        <v>0</v>
      </c>
      <c r="L86" s="46">
        <v>4.8099999999999996</v>
      </c>
      <c r="M86" s="74">
        <v>0</v>
      </c>
      <c r="N86" s="73">
        <v>207.88</v>
      </c>
      <c r="O86" s="46">
        <v>225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55</v>
      </c>
      <c r="Y86">
        <v>75</v>
      </c>
      <c r="Z86">
        <v>0</v>
      </c>
      <c r="AA86">
        <v>0</v>
      </c>
      <c r="AB86">
        <v>25</v>
      </c>
      <c r="AC86">
        <v>0.53</v>
      </c>
      <c r="AD86">
        <v>2.48</v>
      </c>
      <c r="AE86">
        <v>0</v>
      </c>
      <c r="AF86">
        <v>4.8099999999999996</v>
      </c>
      <c r="AG86">
        <v>0</v>
      </c>
      <c r="AH86">
        <v>50</v>
      </c>
      <c r="AI86">
        <v>100</v>
      </c>
      <c r="AJ86">
        <v>127.88</v>
      </c>
      <c r="AK86">
        <v>0</v>
      </c>
    </row>
    <row r="87" spans="7:37">
      <c r="G87" t="s">
        <v>129</v>
      </c>
      <c r="H87" s="73">
        <v>0.53</v>
      </c>
      <c r="I87" s="46">
        <v>0</v>
      </c>
      <c r="J87" s="46">
        <v>2.48</v>
      </c>
      <c r="K87" s="46">
        <v>0</v>
      </c>
      <c r="L87" s="46">
        <v>4.8099999999999996</v>
      </c>
      <c r="M87" s="74">
        <v>0</v>
      </c>
      <c r="N87" s="73">
        <v>207.88</v>
      </c>
      <c r="O87" s="46">
        <v>225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55</v>
      </c>
      <c r="Y87">
        <v>75</v>
      </c>
      <c r="Z87">
        <v>0</v>
      </c>
      <c r="AA87">
        <v>0</v>
      </c>
      <c r="AB87">
        <v>25</v>
      </c>
      <c r="AC87">
        <v>0.53</v>
      </c>
      <c r="AD87">
        <v>2.48</v>
      </c>
      <c r="AE87">
        <v>0</v>
      </c>
      <c r="AF87">
        <v>4.8099999999999996</v>
      </c>
      <c r="AG87">
        <v>0</v>
      </c>
      <c r="AH87">
        <v>50</v>
      </c>
      <c r="AI87">
        <v>100</v>
      </c>
      <c r="AJ87">
        <v>127.88</v>
      </c>
      <c r="AK87">
        <v>0</v>
      </c>
    </row>
    <row r="88" spans="7:37">
      <c r="G88" t="s">
        <v>130</v>
      </c>
      <c r="H88" s="73">
        <v>0.53</v>
      </c>
      <c r="I88" s="46">
        <v>0</v>
      </c>
      <c r="J88" s="46">
        <v>2.48</v>
      </c>
      <c r="K88" s="46">
        <v>0</v>
      </c>
      <c r="L88" s="46">
        <v>4.8099999999999996</v>
      </c>
      <c r="M88" s="74">
        <v>0</v>
      </c>
      <c r="N88" s="73">
        <v>207.88</v>
      </c>
      <c r="O88" s="46">
        <v>225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55</v>
      </c>
      <c r="Y88">
        <v>75</v>
      </c>
      <c r="Z88">
        <v>0</v>
      </c>
      <c r="AA88">
        <v>0</v>
      </c>
      <c r="AB88">
        <v>25</v>
      </c>
      <c r="AC88">
        <v>0.53</v>
      </c>
      <c r="AD88">
        <v>2.48</v>
      </c>
      <c r="AE88">
        <v>0</v>
      </c>
      <c r="AF88">
        <v>4.8099999999999996</v>
      </c>
      <c r="AG88">
        <v>0</v>
      </c>
      <c r="AH88">
        <v>50</v>
      </c>
      <c r="AI88">
        <v>100</v>
      </c>
      <c r="AJ88">
        <v>127.88</v>
      </c>
      <c r="AK88">
        <v>0</v>
      </c>
    </row>
    <row r="89" spans="7:37">
      <c r="G89" t="s">
        <v>131</v>
      </c>
      <c r="H89" s="73">
        <v>0.53</v>
      </c>
      <c r="I89" s="46">
        <v>0</v>
      </c>
      <c r="J89" s="46">
        <v>2.48</v>
      </c>
      <c r="K89" s="46">
        <v>0</v>
      </c>
      <c r="L89" s="46">
        <v>4.8099999999999996</v>
      </c>
      <c r="M89" s="74">
        <v>0</v>
      </c>
      <c r="N89" s="73">
        <v>207.88</v>
      </c>
      <c r="O89" s="46">
        <v>225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55</v>
      </c>
      <c r="Y89">
        <v>75</v>
      </c>
      <c r="Z89">
        <v>0</v>
      </c>
      <c r="AA89">
        <v>0</v>
      </c>
      <c r="AB89">
        <v>25</v>
      </c>
      <c r="AC89">
        <v>0.53</v>
      </c>
      <c r="AD89">
        <v>2.48</v>
      </c>
      <c r="AE89">
        <v>0</v>
      </c>
      <c r="AF89">
        <v>4.8099999999999996</v>
      </c>
      <c r="AG89">
        <v>0</v>
      </c>
      <c r="AH89">
        <v>50</v>
      </c>
      <c r="AI89">
        <v>100</v>
      </c>
      <c r="AJ89">
        <v>127.88</v>
      </c>
      <c r="AK89">
        <v>0</v>
      </c>
    </row>
    <row r="90" spans="7:37">
      <c r="G90" t="s">
        <v>132</v>
      </c>
      <c r="H90" s="73">
        <v>0.53</v>
      </c>
      <c r="I90" s="46">
        <v>0</v>
      </c>
      <c r="J90" s="46">
        <v>2.48</v>
      </c>
      <c r="K90" s="46">
        <v>0</v>
      </c>
      <c r="L90" s="46">
        <v>4.8099999999999996</v>
      </c>
      <c r="M90" s="74">
        <v>0</v>
      </c>
      <c r="N90" s="73">
        <v>207.88</v>
      </c>
      <c r="O90" s="46">
        <v>225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55</v>
      </c>
      <c r="Y90">
        <v>75</v>
      </c>
      <c r="Z90">
        <v>0</v>
      </c>
      <c r="AA90">
        <v>0</v>
      </c>
      <c r="AB90">
        <v>25</v>
      </c>
      <c r="AC90">
        <v>0.53</v>
      </c>
      <c r="AD90">
        <v>2.48</v>
      </c>
      <c r="AE90">
        <v>0</v>
      </c>
      <c r="AF90">
        <v>4.8099999999999996</v>
      </c>
      <c r="AG90">
        <v>0</v>
      </c>
      <c r="AH90">
        <v>50</v>
      </c>
      <c r="AI90">
        <v>100</v>
      </c>
      <c r="AJ90">
        <v>127.88</v>
      </c>
      <c r="AK90">
        <v>0</v>
      </c>
    </row>
    <row r="91" spans="7:37">
      <c r="G91" t="s">
        <v>133</v>
      </c>
      <c r="H91" s="73">
        <v>0.48</v>
      </c>
      <c r="I91" s="46">
        <v>0</v>
      </c>
      <c r="J91" s="46">
        <v>2.48</v>
      </c>
      <c r="K91" s="46">
        <v>0</v>
      </c>
      <c r="L91" s="46">
        <v>4.8099999999999996</v>
      </c>
      <c r="M91" s="74">
        <v>0</v>
      </c>
      <c r="N91" s="73">
        <v>242.43</v>
      </c>
      <c r="O91" s="46">
        <v>250.49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55</v>
      </c>
      <c r="Y91">
        <v>75</v>
      </c>
      <c r="Z91">
        <v>0</v>
      </c>
      <c r="AA91">
        <v>0</v>
      </c>
      <c r="AB91">
        <v>0</v>
      </c>
      <c r="AC91">
        <v>0.48</v>
      </c>
      <c r="AD91">
        <v>2.48</v>
      </c>
      <c r="AE91">
        <v>25.49</v>
      </c>
      <c r="AF91">
        <v>4.8099999999999996</v>
      </c>
      <c r="AG91">
        <v>0</v>
      </c>
      <c r="AH91">
        <v>50</v>
      </c>
      <c r="AI91">
        <v>100</v>
      </c>
      <c r="AJ91">
        <v>127.88</v>
      </c>
      <c r="AK91">
        <v>59.55</v>
      </c>
    </row>
    <row r="92" spans="7:37">
      <c r="G92" t="s">
        <v>134</v>
      </c>
      <c r="H92" s="73">
        <v>0.48</v>
      </c>
      <c r="I92" s="46">
        <v>0</v>
      </c>
      <c r="J92" s="46">
        <v>2.48</v>
      </c>
      <c r="K92" s="46">
        <v>0</v>
      </c>
      <c r="L92" s="46">
        <v>4.8099999999999996</v>
      </c>
      <c r="M92" s="74">
        <v>0</v>
      </c>
      <c r="N92" s="73">
        <v>242.43</v>
      </c>
      <c r="O92" s="46">
        <v>250.49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55</v>
      </c>
      <c r="Y92">
        <v>75</v>
      </c>
      <c r="Z92">
        <v>0</v>
      </c>
      <c r="AA92">
        <v>0</v>
      </c>
      <c r="AB92">
        <v>0</v>
      </c>
      <c r="AC92">
        <v>0.48</v>
      </c>
      <c r="AD92">
        <v>2.48</v>
      </c>
      <c r="AE92">
        <v>25.49</v>
      </c>
      <c r="AF92">
        <v>4.8099999999999996</v>
      </c>
      <c r="AG92">
        <v>0</v>
      </c>
      <c r="AH92">
        <v>50</v>
      </c>
      <c r="AI92">
        <v>100</v>
      </c>
      <c r="AJ92">
        <v>127.88</v>
      </c>
      <c r="AK92">
        <v>59.55</v>
      </c>
    </row>
    <row r="93" spans="7:37">
      <c r="G93" t="s">
        <v>135</v>
      </c>
      <c r="H93" s="73">
        <v>0.48</v>
      </c>
      <c r="I93" s="46">
        <v>0</v>
      </c>
      <c r="J93" s="46">
        <v>2.48</v>
      </c>
      <c r="K93" s="46">
        <v>0</v>
      </c>
      <c r="L93" s="46">
        <v>4.8099999999999996</v>
      </c>
      <c r="M93" s="74">
        <v>0</v>
      </c>
      <c r="N93" s="73">
        <v>242.43</v>
      </c>
      <c r="O93" s="46">
        <v>250.49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55</v>
      </c>
      <c r="Y93">
        <v>75</v>
      </c>
      <c r="Z93">
        <v>0</v>
      </c>
      <c r="AA93">
        <v>0</v>
      </c>
      <c r="AB93">
        <v>0</v>
      </c>
      <c r="AC93">
        <v>0.48</v>
      </c>
      <c r="AD93">
        <v>2.48</v>
      </c>
      <c r="AE93">
        <v>25.49</v>
      </c>
      <c r="AF93">
        <v>4.8099999999999996</v>
      </c>
      <c r="AG93">
        <v>0</v>
      </c>
      <c r="AH93">
        <v>50</v>
      </c>
      <c r="AI93">
        <v>100</v>
      </c>
      <c r="AJ93">
        <v>127.88</v>
      </c>
      <c r="AK93">
        <v>59.55</v>
      </c>
    </row>
    <row r="94" spans="7:37">
      <c r="G94" t="s">
        <v>136</v>
      </c>
      <c r="H94" s="73">
        <v>0.48</v>
      </c>
      <c r="I94" s="46">
        <v>0</v>
      </c>
      <c r="J94" s="46">
        <v>2.48</v>
      </c>
      <c r="K94" s="46">
        <v>0</v>
      </c>
      <c r="L94" s="46">
        <v>4.8099999999999996</v>
      </c>
      <c r="M94" s="74">
        <v>0</v>
      </c>
      <c r="N94" s="73">
        <v>242.43</v>
      </c>
      <c r="O94" s="46">
        <v>250.49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55</v>
      </c>
      <c r="Y94">
        <v>75</v>
      </c>
      <c r="Z94">
        <v>0</v>
      </c>
      <c r="AA94">
        <v>0</v>
      </c>
      <c r="AB94">
        <v>0</v>
      </c>
      <c r="AC94">
        <v>0.48</v>
      </c>
      <c r="AD94">
        <v>2.48</v>
      </c>
      <c r="AE94">
        <v>25.49</v>
      </c>
      <c r="AF94">
        <v>4.8099999999999996</v>
      </c>
      <c r="AG94">
        <v>0</v>
      </c>
      <c r="AH94">
        <v>50</v>
      </c>
      <c r="AI94">
        <v>100</v>
      </c>
      <c r="AJ94">
        <v>127.88</v>
      </c>
      <c r="AK94">
        <v>59.55</v>
      </c>
    </row>
    <row r="95" spans="7:37">
      <c r="G95" t="s">
        <v>137</v>
      </c>
      <c r="H95" s="73">
        <v>0.43</v>
      </c>
      <c r="I95" s="46">
        <v>0</v>
      </c>
      <c r="J95" s="46">
        <v>2.48</v>
      </c>
      <c r="K95" s="46">
        <v>0</v>
      </c>
      <c r="L95" s="46">
        <v>4.8099999999999996</v>
      </c>
      <c r="M95" s="74">
        <v>0</v>
      </c>
      <c r="N95" s="73">
        <v>187.43</v>
      </c>
      <c r="O95" s="46">
        <v>250.49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75</v>
      </c>
      <c r="Z95">
        <v>0</v>
      </c>
      <c r="AA95">
        <v>0</v>
      </c>
      <c r="AB95">
        <v>0</v>
      </c>
      <c r="AC95">
        <v>0.43</v>
      </c>
      <c r="AD95">
        <v>2.48</v>
      </c>
      <c r="AE95">
        <v>25.49</v>
      </c>
      <c r="AF95">
        <v>4.8099999999999996</v>
      </c>
      <c r="AG95">
        <v>0</v>
      </c>
      <c r="AH95">
        <v>50</v>
      </c>
      <c r="AI95">
        <v>100</v>
      </c>
      <c r="AJ95">
        <v>127.88</v>
      </c>
      <c r="AK95">
        <v>59.55</v>
      </c>
    </row>
    <row r="96" spans="7:37">
      <c r="G96" t="s">
        <v>138</v>
      </c>
      <c r="H96" s="73">
        <v>0.43</v>
      </c>
      <c r="I96" s="46">
        <v>0</v>
      </c>
      <c r="J96" s="46">
        <v>2.48</v>
      </c>
      <c r="K96" s="46">
        <v>0</v>
      </c>
      <c r="L96" s="46">
        <v>4.8099999999999996</v>
      </c>
      <c r="M96" s="74">
        <v>0</v>
      </c>
      <c r="N96" s="73">
        <v>187.43</v>
      </c>
      <c r="O96" s="46">
        <v>250.49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75</v>
      </c>
      <c r="Z96">
        <v>0</v>
      </c>
      <c r="AA96">
        <v>0</v>
      </c>
      <c r="AB96">
        <v>0</v>
      </c>
      <c r="AC96">
        <v>0.43</v>
      </c>
      <c r="AD96">
        <v>2.48</v>
      </c>
      <c r="AE96">
        <v>25.49</v>
      </c>
      <c r="AF96">
        <v>4.8099999999999996</v>
      </c>
      <c r="AG96">
        <v>0</v>
      </c>
      <c r="AH96">
        <v>50</v>
      </c>
      <c r="AI96">
        <v>100</v>
      </c>
      <c r="AJ96">
        <v>127.88</v>
      </c>
      <c r="AK96">
        <v>59.55</v>
      </c>
    </row>
    <row r="97" spans="1:133">
      <c r="G97" t="s">
        <v>139</v>
      </c>
      <c r="H97" s="73">
        <v>0.43</v>
      </c>
      <c r="I97" s="46">
        <v>0</v>
      </c>
      <c r="J97" s="46">
        <v>2.48</v>
      </c>
      <c r="K97" s="46">
        <v>0</v>
      </c>
      <c r="L97" s="46">
        <v>4.8099999999999996</v>
      </c>
      <c r="M97" s="74">
        <v>0</v>
      </c>
      <c r="N97" s="73">
        <v>187.43</v>
      </c>
      <c r="O97" s="46">
        <v>250.49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75</v>
      </c>
      <c r="Z97">
        <v>0</v>
      </c>
      <c r="AA97">
        <v>0</v>
      </c>
      <c r="AB97">
        <v>0</v>
      </c>
      <c r="AC97">
        <v>0.43</v>
      </c>
      <c r="AD97">
        <v>2.48</v>
      </c>
      <c r="AE97">
        <v>25.49</v>
      </c>
      <c r="AF97">
        <v>4.8099999999999996</v>
      </c>
      <c r="AG97">
        <v>0</v>
      </c>
      <c r="AH97">
        <v>50</v>
      </c>
      <c r="AI97">
        <v>100</v>
      </c>
      <c r="AJ97">
        <v>127.88</v>
      </c>
      <c r="AK97">
        <v>59.55</v>
      </c>
    </row>
    <row r="98" spans="1:133">
      <c r="G98" t="s">
        <v>140</v>
      </c>
      <c r="H98" s="73">
        <v>0.43</v>
      </c>
      <c r="I98" s="46">
        <v>0</v>
      </c>
      <c r="J98" s="46">
        <v>2.48</v>
      </c>
      <c r="K98" s="46">
        <v>0</v>
      </c>
      <c r="L98" s="46">
        <v>4.8099999999999996</v>
      </c>
      <c r="M98" s="74">
        <v>0</v>
      </c>
      <c r="N98" s="73">
        <v>187.43</v>
      </c>
      <c r="O98" s="46">
        <v>250.49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75</v>
      </c>
      <c r="Z98">
        <v>0</v>
      </c>
      <c r="AA98">
        <v>0</v>
      </c>
      <c r="AB98">
        <v>0</v>
      </c>
      <c r="AC98">
        <v>0.43</v>
      </c>
      <c r="AD98">
        <v>2.48</v>
      </c>
      <c r="AE98">
        <v>25.49</v>
      </c>
      <c r="AF98">
        <v>4.8099999999999996</v>
      </c>
      <c r="AG98">
        <v>0</v>
      </c>
      <c r="AH98">
        <v>50</v>
      </c>
      <c r="AI98">
        <v>100</v>
      </c>
      <c r="AJ98">
        <v>127.88</v>
      </c>
      <c r="AK98">
        <v>59.55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1.3159999999999991E-2</v>
      </c>
      <c r="I99" s="69">
        <f t="shared" ref="I99:BU99" si="1">SUM(I3:I98)/4000</f>
        <v>0</v>
      </c>
      <c r="J99" s="69">
        <f t="shared" si="1"/>
        <v>5.9019999999999906E-2</v>
      </c>
      <c r="K99" s="69">
        <f t="shared" si="1"/>
        <v>0.3742299999999999</v>
      </c>
      <c r="L99" s="69">
        <f t="shared" si="1"/>
        <v>0.11544000000000004</v>
      </c>
      <c r="M99" s="69">
        <f t="shared" si="1"/>
        <v>0</v>
      </c>
      <c r="N99" s="68">
        <f t="shared" si="1"/>
        <v>5.5377600000000013</v>
      </c>
      <c r="O99" s="69">
        <f t="shared" si="1"/>
        <v>6.9789200000000022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0.20529250000000002</v>
      </c>
      <c r="X99">
        <f t="shared" si="1"/>
        <v>0.27500000000000002</v>
      </c>
      <c r="Y99">
        <f t="shared" si="1"/>
        <v>1.8</v>
      </c>
      <c r="Z99">
        <f t="shared" si="1"/>
        <v>0.16893749999999988</v>
      </c>
      <c r="AA99">
        <f t="shared" si="1"/>
        <v>0.125</v>
      </c>
      <c r="AB99">
        <f t="shared" si="1"/>
        <v>0.1</v>
      </c>
      <c r="AC99">
        <f t="shared" si="1"/>
        <v>1.3159999999999991E-2</v>
      </c>
      <c r="AD99">
        <f t="shared" si="1"/>
        <v>5.9019999999999906E-2</v>
      </c>
      <c r="AE99">
        <f t="shared" si="1"/>
        <v>0.20392000000000005</v>
      </c>
      <c r="AF99">
        <f t="shared" si="1"/>
        <v>0.11544000000000004</v>
      </c>
      <c r="AG99">
        <f t="shared" si="1"/>
        <v>1.25</v>
      </c>
      <c r="AH99">
        <f t="shared" si="1"/>
        <v>1.2</v>
      </c>
      <c r="AI99">
        <f t="shared" si="1"/>
        <v>2.4</v>
      </c>
      <c r="AJ99">
        <f t="shared" si="1"/>
        <v>4.6863600000000005</v>
      </c>
      <c r="AK99">
        <f t="shared" si="1"/>
        <v>0.47639999999999977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530</v>
      </c>
      <c r="X100" t="s">
        <v>532</v>
      </c>
      <c r="Y100" t="s">
        <v>534</v>
      </c>
      <c r="Z100" t="s">
        <v>535</v>
      </c>
      <c r="AA100" t="s">
        <v>537</v>
      </c>
      <c r="AB100" t="s">
        <v>538</v>
      </c>
      <c r="AC100" t="s">
        <v>540</v>
      </c>
      <c r="AD100" t="s">
        <v>542</v>
      </c>
      <c r="AE100" t="s">
        <v>544</v>
      </c>
      <c r="AF100" t="s">
        <v>546</v>
      </c>
      <c r="AG100" t="s">
        <v>548</v>
      </c>
      <c r="AH100" t="s">
        <v>550</v>
      </c>
      <c r="AI100" t="s">
        <v>552</v>
      </c>
      <c r="AJ100" t="s">
        <v>553</v>
      </c>
      <c r="AK100" t="s">
        <v>554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45264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3" sqref="W3:Z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6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45264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-36</v>
      </c>
      <c r="O3" s="53">
        <v>0</v>
      </c>
      <c r="P3" s="53">
        <v>-20</v>
      </c>
      <c r="Q3" s="53">
        <v>0</v>
      </c>
      <c r="R3" s="53">
        <v>-1.2</v>
      </c>
      <c r="S3" s="72">
        <v>0</v>
      </c>
      <c r="U3" s="73">
        <v>-57.2</v>
      </c>
      <c r="V3" s="74">
        <v>0</v>
      </c>
      <c r="W3">
        <v>-36</v>
      </c>
      <c r="X3">
        <v>0</v>
      </c>
      <c r="Y3">
        <v>-1.2</v>
      </c>
      <c r="Z3">
        <v>-20</v>
      </c>
    </row>
    <row r="4" spans="1:26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-58</v>
      </c>
      <c r="O4" s="46">
        <v>0</v>
      </c>
      <c r="P4" s="46">
        <v>-25</v>
      </c>
      <c r="Q4" s="46">
        <v>0</v>
      </c>
      <c r="R4" s="46">
        <v>-1.8</v>
      </c>
      <c r="S4" s="74">
        <v>0</v>
      </c>
      <c r="U4" s="73">
        <v>-84.8</v>
      </c>
      <c r="V4" s="74">
        <v>0</v>
      </c>
      <c r="W4">
        <v>-58</v>
      </c>
      <c r="X4">
        <v>0</v>
      </c>
      <c r="Y4">
        <v>-1.8</v>
      </c>
      <c r="Z4">
        <v>-25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-24</v>
      </c>
      <c r="O5" s="46">
        <v>0</v>
      </c>
      <c r="P5" s="46">
        <v>-30</v>
      </c>
      <c r="Q5" s="46">
        <v>0</v>
      </c>
      <c r="R5" s="46">
        <v>-1.9</v>
      </c>
      <c r="S5" s="74">
        <v>0</v>
      </c>
      <c r="U5" s="73">
        <v>-55.9</v>
      </c>
      <c r="V5" s="74">
        <v>0</v>
      </c>
      <c r="W5">
        <v>-24</v>
      </c>
      <c r="X5">
        <v>0</v>
      </c>
      <c r="Y5">
        <v>-1.9</v>
      </c>
      <c r="Z5">
        <v>-30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-51</v>
      </c>
      <c r="O6" s="46">
        <v>0</v>
      </c>
      <c r="P6" s="46">
        <v>-30</v>
      </c>
      <c r="Q6" s="46">
        <v>0</v>
      </c>
      <c r="R6" s="46">
        <v>-1.9</v>
      </c>
      <c r="S6" s="74">
        <v>0</v>
      </c>
      <c r="U6" s="73">
        <v>-82.9</v>
      </c>
      <c r="V6" s="74">
        <v>0</v>
      </c>
      <c r="W6">
        <v>-51</v>
      </c>
      <c r="X6">
        <v>0</v>
      </c>
      <c r="Y6">
        <v>-1.9</v>
      </c>
      <c r="Z6">
        <v>-30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-58</v>
      </c>
      <c r="O7" s="46">
        <v>0</v>
      </c>
      <c r="P7" s="46">
        <v>-30</v>
      </c>
      <c r="Q7" s="46">
        <v>0</v>
      </c>
      <c r="R7" s="46">
        <v>-1.9</v>
      </c>
      <c r="S7" s="74">
        <v>0</v>
      </c>
      <c r="U7" s="73">
        <v>-89.9</v>
      </c>
      <c r="V7" s="74">
        <v>0</v>
      </c>
      <c r="W7">
        <v>-58</v>
      </c>
      <c r="X7">
        <v>0</v>
      </c>
      <c r="Y7">
        <v>-1.9</v>
      </c>
      <c r="Z7">
        <v>-30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-67</v>
      </c>
      <c r="O8" s="46">
        <v>0</v>
      </c>
      <c r="P8" s="46">
        <v>-30</v>
      </c>
      <c r="Q8" s="46">
        <v>0</v>
      </c>
      <c r="R8" s="46">
        <v>-1.9</v>
      </c>
      <c r="S8" s="74">
        <v>0</v>
      </c>
      <c r="U8" s="73">
        <v>-98.9</v>
      </c>
      <c r="V8" s="74">
        <v>0</v>
      </c>
      <c r="W8">
        <v>-67</v>
      </c>
      <c r="X8">
        <v>0</v>
      </c>
      <c r="Y8">
        <v>-1.9</v>
      </c>
      <c r="Z8">
        <v>-30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-64</v>
      </c>
      <c r="O9" s="46">
        <v>0</v>
      </c>
      <c r="P9" s="46">
        <v>-10</v>
      </c>
      <c r="Q9" s="46">
        <v>0</v>
      </c>
      <c r="R9" s="46">
        <v>-2.1</v>
      </c>
      <c r="S9" s="74">
        <v>0</v>
      </c>
      <c r="U9" s="73">
        <v>-76.099999999999994</v>
      </c>
      <c r="V9" s="74">
        <v>0</v>
      </c>
      <c r="W9">
        <v>-64</v>
      </c>
      <c r="X9">
        <v>0</v>
      </c>
      <c r="Y9">
        <v>-2.1</v>
      </c>
      <c r="Z9">
        <v>-10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-29</v>
      </c>
      <c r="O10" s="46">
        <v>0</v>
      </c>
      <c r="P10" s="46">
        <v>-10.84</v>
      </c>
      <c r="Q10" s="46">
        <v>0</v>
      </c>
      <c r="R10" s="46">
        <v>-2.1</v>
      </c>
      <c r="S10" s="74">
        <v>0</v>
      </c>
      <c r="U10" s="73">
        <v>-41.94</v>
      </c>
      <c r="V10" s="74">
        <v>0</v>
      </c>
      <c r="W10">
        <v>-29</v>
      </c>
      <c r="X10">
        <v>0</v>
      </c>
      <c r="Y10">
        <v>-2.1</v>
      </c>
      <c r="Z10">
        <v>-10.84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-18</v>
      </c>
      <c r="O11" s="46">
        <v>0</v>
      </c>
      <c r="P11" s="46">
        <v>-5</v>
      </c>
      <c r="Q11" s="46">
        <v>0</v>
      </c>
      <c r="R11" s="46">
        <v>-2.1</v>
      </c>
      <c r="S11" s="74">
        <v>0</v>
      </c>
      <c r="U11" s="73">
        <v>-25.1</v>
      </c>
      <c r="V11" s="74">
        <v>0</v>
      </c>
      <c r="W11">
        <v>-18</v>
      </c>
      <c r="X11">
        <v>0</v>
      </c>
      <c r="Y11">
        <v>-2.1</v>
      </c>
      <c r="Z11">
        <v>-5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-21</v>
      </c>
      <c r="O12" s="46">
        <v>0</v>
      </c>
      <c r="P12" s="46">
        <v>-10</v>
      </c>
      <c r="Q12" s="46">
        <v>0</v>
      </c>
      <c r="R12" s="46">
        <v>-2.2000000000000002</v>
      </c>
      <c r="S12" s="74">
        <v>0</v>
      </c>
      <c r="U12" s="73">
        <v>-33.200000000000003</v>
      </c>
      <c r="V12" s="74">
        <v>0</v>
      </c>
      <c r="W12">
        <v>-21</v>
      </c>
      <c r="X12">
        <v>0</v>
      </c>
      <c r="Y12">
        <v>-2.2000000000000002</v>
      </c>
      <c r="Z12">
        <v>-10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-12</v>
      </c>
      <c r="O13" s="46">
        <v>0</v>
      </c>
      <c r="P13" s="46">
        <v>-15</v>
      </c>
      <c r="Q13" s="46">
        <v>0</v>
      </c>
      <c r="R13" s="46">
        <v>-2.2000000000000002</v>
      </c>
      <c r="S13" s="74">
        <v>0</v>
      </c>
      <c r="U13" s="73">
        <v>-29.2</v>
      </c>
      <c r="V13" s="74">
        <v>0</v>
      </c>
      <c r="W13">
        <v>-12</v>
      </c>
      <c r="X13">
        <v>0</v>
      </c>
      <c r="Y13">
        <v>-2.2000000000000002</v>
      </c>
      <c r="Z13">
        <v>-15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-10</v>
      </c>
      <c r="O14" s="46">
        <v>0</v>
      </c>
      <c r="P14" s="46">
        <v>-15</v>
      </c>
      <c r="Q14" s="46">
        <v>0</v>
      </c>
      <c r="R14" s="46">
        <v>-2.2000000000000002</v>
      </c>
      <c r="S14" s="74">
        <v>0</v>
      </c>
      <c r="U14" s="73">
        <v>-27.2</v>
      </c>
      <c r="V14" s="74">
        <v>0</v>
      </c>
      <c r="W14">
        <v>-10</v>
      </c>
      <c r="X14">
        <v>0</v>
      </c>
      <c r="Y14">
        <v>-2.2000000000000002</v>
      </c>
      <c r="Z14">
        <v>-15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-15</v>
      </c>
      <c r="Q15" s="46">
        <v>0</v>
      </c>
      <c r="R15" s="46">
        <v>-2</v>
      </c>
      <c r="S15" s="74">
        <v>0</v>
      </c>
      <c r="U15" s="73">
        <v>-17</v>
      </c>
      <c r="V15" s="74">
        <v>0</v>
      </c>
      <c r="W15">
        <v>0</v>
      </c>
      <c r="X15">
        <v>0</v>
      </c>
      <c r="Y15">
        <v>-2</v>
      </c>
      <c r="Z15">
        <v>-15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-15</v>
      </c>
      <c r="Q16" s="46">
        <v>0</v>
      </c>
      <c r="R16" s="46">
        <v>-2.1</v>
      </c>
      <c r="S16" s="74">
        <v>0</v>
      </c>
      <c r="U16" s="73">
        <v>-17.100000000000001</v>
      </c>
      <c r="V16" s="74">
        <v>0</v>
      </c>
      <c r="W16">
        <v>0</v>
      </c>
      <c r="X16">
        <v>0</v>
      </c>
      <c r="Y16">
        <v>-2.1</v>
      </c>
      <c r="Z16">
        <v>-15</v>
      </c>
    </row>
    <row r="17" spans="7:26">
      <c r="G17" t="s">
        <v>59</v>
      </c>
      <c r="H17" s="73">
        <v>3.85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-15</v>
      </c>
      <c r="Q17" s="46">
        <v>0</v>
      </c>
      <c r="R17" s="46">
        <v>-2</v>
      </c>
      <c r="S17" s="74">
        <v>0</v>
      </c>
      <c r="U17" s="73">
        <v>-17</v>
      </c>
      <c r="V17" s="74">
        <v>3.85</v>
      </c>
      <c r="W17">
        <v>3.85</v>
      </c>
      <c r="X17">
        <v>0</v>
      </c>
      <c r="Y17">
        <v>-2</v>
      </c>
      <c r="Z17">
        <v>-15</v>
      </c>
    </row>
    <row r="18" spans="7:26">
      <c r="G18" t="s">
        <v>60</v>
      </c>
      <c r="H18" s="73">
        <v>12.5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-15</v>
      </c>
      <c r="Q18" s="46">
        <v>0</v>
      </c>
      <c r="R18" s="46">
        <v>-1.9</v>
      </c>
      <c r="S18" s="74">
        <v>0</v>
      </c>
      <c r="U18" s="73">
        <v>-16.899999999999999</v>
      </c>
      <c r="V18" s="74">
        <v>12.5</v>
      </c>
      <c r="W18">
        <v>12.5</v>
      </c>
      <c r="X18">
        <v>0</v>
      </c>
      <c r="Y18">
        <v>-1.9</v>
      </c>
      <c r="Z18">
        <v>-15</v>
      </c>
    </row>
    <row r="19" spans="7:26">
      <c r="G19" t="s">
        <v>61</v>
      </c>
      <c r="H19" s="73">
        <v>26.92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-15</v>
      </c>
      <c r="Q19" s="46">
        <v>0</v>
      </c>
      <c r="R19" s="46">
        <v>-1.7</v>
      </c>
      <c r="S19" s="74">
        <v>0</v>
      </c>
      <c r="U19" s="73">
        <v>-16.7</v>
      </c>
      <c r="V19" s="74">
        <v>26.92</v>
      </c>
      <c r="W19">
        <v>26.92</v>
      </c>
      <c r="X19">
        <v>0</v>
      </c>
      <c r="Y19">
        <v>-1.7</v>
      </c>
      <c r="Z19">
        <v>-15</v>
      </c>
    </row>
    <row r="20" spans="7:26">
      <c r="G20" t="s">
        <v>62</v>
      </c>
      <c r="H20" s="73">
        <v>49.03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-15</v>
      </c>
      <c r="Q20" s="46">
        <v>0</v>
      </c>
      <c r="R20" s="46">
        <v>-0.8</v>
      </c>
      <c r="S20" s="74">
        <v>0</v>
      </c>
      <c r="U20" s="73">
        <v>-15.8</v>
      </c>
      <c r="V20" s="74">
        <v>49.03</v>
      </c>
      <c r="W20">
        <v>49.03</v>
      </c>
      <c r="X20">
        <v>0</v>
      </c>
      <c r="Y20">
        <v>-0.8</v>
      </c>
      <c r="Z20">
        <v>-15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-15</v>
      </c>
      <c r="O21" s="46">
        <v>0</v>
      </c>
      <c r="P21" s="46">
        <v>-5</v>
      </c>
      <c r="Q21" s="46">
        <v>0</v>
      </c>
      <c r="R21" s="46">
        <v>0</v>
      </c>
      <c r="S21" s="74">
        <v>0</v>
      </c>
      <c r="U21" s="73">
        <v>-20</v>
      </c>
      <c r="V21" s="74">
        <v>0</v>
      </c>
      <c r="W21">
        <v>-15</v>
      </c>
      <c r="X21">
        <v>0</v>
      </c>
      <c r="Y21">
        <v>0</v>
      </c>
      <c r="Z21">
        <v>-5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1.25</v>
      </c>
      <c r="M22" s="74">
        <v>0</v>
      </c>
      <c r="N22" s="73">
        <v>0</v>
      </c>
      <c r="O22" s="46">
        <v>0</v>
      </c>
      <c r="P22" s="46">
        <v>-10.86</v>
      </c>
      <c r="Q22" s="46">
        <v>0</v>
      </c>
      <c r="R22" s="46">
        <v>0</v>
      </c>
      <c r="S22" s="74">
        <v>0</v>
      </c>
      <c r="U22" s="73">
        <v>-10.86</v>
      </c>
      <c r="V22" s="74">
        <v>1.25</v>
      </c>
      <c r="W22">
        <v>0</v>
      </c>
      <c r="X22">
        <v>0</v>
      </c>
      <c r="Y22">
        <v>1.25</v>
      </c>
      <c r="Z22">
        <v>-10.86</v>
      </c>
    </row>
    <row r="23" spans="7:26">
      <c r="G23" t="s">
        <v>65</v>
      </c>
      <c r="H23" s="73">
        <v>0</v>
      </c>
      <c r="I23" s="46">
        <v>0</v>
      </c>
      <c r="J23" s="46">
        <v>9.61</v>
      </c>
      <c r="K23" s="46">
        <v>0</v>
      </c>
      <c r="L23" s="46">
        <v>3.85</v>
      </c>
      <c r="M23" s="74">
        <v>0</v>
      </c>
      <c r="N23" s="73">
        <v>0</v>
      </c>
      <c r="O23" s="46">
        <v>-10</v>
      </c>
      <c r="P23" s="46">
        <v>0</v>
      </c>
      <c r="Q23" s="46">
        <v>0</v>
      </c>
      <c r="R23" s="46">
        <v>0</v>
      </c>
      <c r="S23" s="74">
        <v>0</v>
      </c>
      <c r="U23" s="73">
        <v>-10</v>
      </c>
      <c r="V23" s="74">
        <v>13.46</v>
      </c>
      <c r="W23">
        <v>0</v>
      </c>
      <c r="X23">
        <v>-10</v>
      </c>
      <c r="Y23">
        <v>3.85</v>
      </c>
      <c r="Z23">
        <v>9.61</v>
      </c>
    </row>
    <row r="24" spans="7:26">
      <c r="G24" t="s">
        <v>66</v>
      </c>
      <c r="H24" s="73">
        <v>0</v>
      </c>
      <c r="I24" s="46">
        <v>0</v>
      </c>
      <c r="J24" s="46">
        <v>9.61</v>
      </c>
      <c r="K24" s="46">
        <v>0</v>
      </c>
      <c r="L24" s="46">
        <v>5.77</v>
      </c>
      <c r="M24" s="74">
        <v>0</v>
      </c>
      <c r="N24" s="73">
        <v>-97</v>
      </c>
      <c r="O24" s="46">
        <v>-18</v>
      </c>
      <c r="P24" s="46">
        <v>0</v>
      </c>
      <c r="Q24" s="46">
        <v>0</v>
      </c>
      <c r="R24" s="46">
        <v>0</v>
      </c>
      <c r="S24" s="74">
        <v>0</v>
      </c>
      <c r="U24" s="73">
        <v>-115</v>
      </c>
      <c r="V24" s="74">
        <v>15.38</v>
      </c>
      <c r="W24">
        <v>-97</v>
      </c>
      <c r="X24">
        <v>-18</v>
      </c>
      <c r="Y24">
        <v>5.77</v>
      </c>
      <c r="Z24">
        <v>9.61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9.1300000000000008</v>
      </c>
      <c r="M25" s="74">
        <v>0</v>
      </c>
      <c r="N25" s="73">
        <v>-73</v>
      </c>
      <c r="O25" s="46">
        <v>-12</v>
      </c>
      <c r="P25" s="46">
        <v>0</v>
      </c>
      <c r="Q25" s="46">
        <v>0</v>
      </c>
      <c r="R25" s="46">
        <v>0</v>
      </c>
      <c r="S25" s="74">
        <v>0</v>
      </c>
      <c r="U25" s="73">
        <v>-85</v>
      </c>
      <c r="V25" s="74">
        <v>9.1300000000000008</v>
      </c>
      <c r="W25">
        <v>-73</v>
      </c>
      <c r="X25">
        <v>-12</v>
      </c>
      <c r="Y25">
        <v>9.1300000000000008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10.86</v>
      </c>
      <c r="M26" s="74">
        <v>0</v>
      </c>
      <c r="N26" s="73">
        <v>-65</v>
      </c>
      <c r="O26" s="46">
        <v>-14</v>
      </c>
      <c r="P26" s="46">
        <v>0</v>
      </c>
      <c r="Q26" s="46">
        <v>0</v>
      </c>
      <c r="R26" s="46">
        <v>0</v>
      </c>
      <c r="S26" s="74">
        <v>0</v>
      </c>
      <c r="U26" s="73">
        <v>-79</v>
      </c>
      <c r="V26" s="74">
        <v>10.86</v>
      </c>
      <c r="W26">
        <v>-65</v>
      </c>
      <c r="X26">
        <v>-14</v>
      </c>
      <c r="Y26">
        <v>10.86</v>
      </c>
      <c r="Z26">
        <v>0</v>
      </c>
    </row>
    <row r="27" spans="7:26">
      <c r="G27" t="s">
        <v>69</v>
      </c>
      <c r="H27" s="73">
        <v>50.95</v>
      </c>
      <c r="I27" s="46">
        <v>0</v>
      </c>
      <c r="J27" s="46">
        <v>0</v>
      </c>
      <c r="K27" s="46">
        <v>0</v>
      </c>
      <c r="L27" s="46">
        <v>12.5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63.45</v>
      </c>
      <c r="W27">
        <v>50.95</v>
      </c>
      <c r="X27">
        <v>0</v>
      </c>
      <c r="Y27">
        <v>12.5</v>
      </c>
      <c r="Z27">
        <v>0</v>
      </c>
    </row>
    <row r="28" spans="7:26">
      <c r="G28" t="s">
        <v>70</v>
      </c>
      <c r="H28" s="73">
        <v>39.409999999999997</v>
      </c>
      <c r="I28" s="46">
        <v>0</v>
      </c>
      <c r="J28" s="46">
        <v>0</v>
      </c>
      <c r="K28" s="46">
        <v>0</v>
      </c>
      <c r="L28" s="46">
        <v>14.42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53.83</v>
      </c>
      <c r="W28">
        <v>39.409999999999997</v>
      </c>
      <c r="X28">
        <v>0</v>
      </c>
      <c r="Y28">
        <v>14.42</v>
      </c>
      <c r="Z28">
        <v>0</v>
      </c>
    </row>
    <row r="29" spans="7:26">
      <c r="G29" t="s">
        <v>71</v>
      </c>
      <c r="H29" s="73">
        <v>36.53</v>
      </c>
      <c r="I29" s="46">
        <v>0</v>
      </c>
      <c r="J29" s="46">
        <v>0</v>
      </c>
      <c r="K29" s="46">
        <v>0</v>
      </c>
      <c r="L29" s="46">
        <v>15.38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51.91</v>
      </c>
      <c r="W29">
        <v>36.53</v>
      </c>
      <c r="X29">
        <v>0</v>
      </c>
      <c r="Y29">
        <v>15.38</v>
      </c>
      <c r="Z29">
        <v>0</v>
      </c>
    </row>
    <row r="30" spans="7:26">
      <c r="G30" t="s">
        <v>72</v>
      </c>
      <c r="H30" s="73">
        <v>29.8</v>
      </c>
      <c r="I30" s="46">
        <v>0</v>
      </c>
      <c r="J30" s="46">
        <v>0</v>
      </c>
      <c r="K30" s="46">
        <v>0</v>
      </c>
      <c r="L30" s="46">
        <v>15.38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45.18</v>
      </c>
      <c r="W30">
        <v>29.8</v>
      </c>
      <c r="X30">
        <v>0</v>
      </c>
      <c r="Y30">
        <v>15.38</v>
      </c>
      <c r="Z30">
        <v>0</v>
      </c>
    </row>
    <row r="31" spans="7:26">
      <c r="G31" t="s">
        <v>73</v>
      </c>
      <c r="H31" s="73">
        <v>64.41</v>
      </c>
      <c r="I31" s="46">
        <v>14.42</v>
      </c>
      <c r="J31" s="46">
        <v>0</v>
      </c>
      <c r="K31" s="46">
        <v>0</v>
      </c>
      <c r="L31" s="46">
        <v>15.38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94.21</v>
      </c>
      <c r="W31">
        <v>64.41</v>
      </c>
      <c r="X31">
        <v>14.42</v>
      </c>
      <c r="Y31">
        <v>15.38</v>
      </c>
      <c r="Z31">
        <v>0</v>
      </c>
    </row>
    <row r="32" spans="7:26">
      <c r="G32" t="s">
        <v>74</v>
      </c>
      <c r="H32" s="73">
        <v>55.75</v>
      </c>
      <c r="I32" s="46">
        <v>19.23</v>
      </c>
      <c r="J32" s="46">
        <v>0</v>
      </c>
      <c r="K32" s="46">
        <v>0</v>
      </c>
      <c r="L32" s="46">
        <v>15.67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90.65</v>
      </c>
      <c r="W32">
        <v>55.75</v>
      </c>
      <c r="X32">
        <v>19.23</v>
      </c>
      <c r="Y32">
        <v>15.67</v>
      </c>
      <c r="Z32">
        <v>0</v>
      </c>
    </row>
    <row r="33" spans="7:26">
      <c r="G33" t="s">
        <v>75</v>
      </c>
      <c r="H33" s="73">
        <v>63.45</v>
      </c>
      <c r="I33" s="46">
        <v>24.03</v>
      </c>
      <c r="J33" s="46">
        <v>0</v>
      </c>
      <c r="K33" s="46">
        <v>0</v>
      </c>
      <c r="L33" s="46">
        <v>13.46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100.94</v>
      </c>
      <c r="W33">
        <v>63.45</v>
      </c>
      <c r="X33">
        <v>24.03</v>
      </c>
      <c r="Y33">
        <v>13.46</v>
      </c>
      <c r="Z33">
        <v>0</v>
      </c>
    </row>
    <row r="34" spans="7:26">
      <c r="G34" t="s">
        <v>76</v>
      </c>
      <c r="H34" s="73">
        <v>52.87</v>
      </c>
      <c r="I34" s="46">
        <v>24.03</v>
      </c>
      <c r="J34" s="46">
        <v>0</v>
      </c>
      <c r="K34" s="46">
        <v>0</v>
      </c>
      <c r="L34" s="46">
        <v>14.42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91.32</v>
      </c>
      <c r="W34">
        <v>52.87</v>
      </c>
      <c r="X34">
        <v>24.03</v>
      </c>
      <c r="Y34">
        <v>14.42</v>
      </c>
      <c r="Z34">
        <v>0</v>
      </c>
    </row>
    <row r="35" spans="7:26">
      <c r="G35" t="s">
        <v>77</v>
      </c>
      <c r="H35" s="73">
        <v>20.190000000000001</v>
      </c>
      <c r="I35" s="46">
        <v>0</v>
      </c>
      <c r="J35" s="46">
        <v>9.61</v>
      </c>
      <c r="K35" s="46">
        <v>0</v>
      </c>
      <c r="L35" s="46">
        <v>13.84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43.64</v>
      </c>
      <c r="W35">
        <v>20.190000000000001</v>
      </c>
      <c r="X35">
        <v>0</v>
      </c>
      <c r="Y35">
        <v>13.84</v>
      </c>
      <c r="Z35">
        <v>9.61</v>
      </c>
    </row>
    <row r="36" spans="7:26">
      <c r="G36" t="s">
        <v>78</v>
      </c>
      <c r="H36" s="73">
        <v>0</v>
      </c>
      <c r="I36" s="46">
        <v>0</v>
      </c>
      <c r="J36" s="46">
        <v>38.450000000000003</v>
      </c>
      <c r="K36" s="46">
        <v>0</v>
      </c>
      <c r="L36" s="46">
        <v>13.46</v>
      </c>
      <c r="M36" s="74">
        <v>0</v>
      </c>
      <c r="N36" s="73">
        <v>-7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-7</v>
      </c>
      <c r="V36" s="74">
        <v>51.91</v>
      </c>
      <c r="W36">
        <v>-7</v>
      </c>
      <c r="X36">
        <v>0</v>
      </c>
      <c r="Y36">
        <v>13.46</v>
      </c>
      <c r="Z36">
        <v>38.450000000000003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12.5</v>
      </c>
      <c r="M37" s="74">
        <v>0</v>
      </c>
      <c r="N37" s="73">
        <v>-105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-105</v>
      </c>
      <c r="V37" s="74">
        <v>12.5</v>
      </c>
      <c r="W37">
        <v>-105</v>
      </c>
      <c r="X37">
        <v>0</v>
      </c>
      <c r="Y37">
        <v>12.5</v>
      </c>
      <c r="Z37">
        <v>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11.54</v>
      </c>
      <c r="M38" s="74">
        <v>0</v>
      </c>
      <c r="N38" s="73">
        <v>-78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-78</v>
      </c>
      <c r="V38" s="74">
        <v>11.54</v>
      </c>
      <c r="W38">
        <v>-78</v>
      </c>
      <c r="X38">
        <v>0</v>
      </c>
      <c r="Y38">
        <v>11.54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10.09</v>
      </c>
      <c r="M39" s="74">
        <v>0</v>
      </c>
      <c r="N39" s="73">
        <v>-103</v>
      </c>
      <c r="O39" s="46">
        <v>-25</v>
      </c>
      <c r="P39" s="46">
        <v>0</v>
      </c>
      <c r="Q39" s="46">
        <v>0</v>
      </c>
      <c r="R39" s="46">
        <v>0</v>
      </c>
      <c r="S39" s="74">
        <v>0</v>
      </c>
      <c r="U39" s="73">
        <v>-128</v>
      </c>
      <c r="V39" s="74">
        <v>10.09</v>
      </c>
      <c r="W39">
        <v>-103</v>
      </c>
      <c r="X39">
        <v>-25</v>
      </c>
      <c r="Y39">
        <v>10.09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9.81</v>
      </c>
      <c r="M40" s="74">
        <v>0</v>
      </c>
      <c r="N40" s="73">
        <v>-102</v>
      </c>
      <c r="O40" s="46">
        <v>-15</v>
      </c>
      <c r="P40" s="46">
        <v>0</v>
      </c>
      <c r="Q40" s="46">
        <v>0</v>
      </c>
      <c r="R40" s="46">
        <v>0</v>
      </c>
      <c r="S40" s="74">
        <v>0</v>
      </c>
      <c r="U40" s="73">
        <v>-117</v>
      </c>
      <c r="V40" s="74">
        <v>9.81</v>
      </c>
      <c r="W40">
        <v>-102</v>
      </c>
      <c r="X40">
        <v>-15</v>
      </c>
      <c r="Y40">
        <v>9.81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19.22</v>
      </c>
      <c r="K41" s="46">
        <v>0</v>
      </c>
      <c r="L41" s="46">
        <v>9.81</v>
      </c>
      <c r="M41" s="74">
        <v>0</v>
      </c>
      <c r="N41" s="73">
        <v>-12</v>
      </c>
      <c r="O41" s="46">
        <v>-10</v>
      </c>
      <c r="P41" s="46">
        <v>0</v>
      </c>
      <c r="Q41" s="46">
        <v>0</v>
      </c>
      <c r="R41" s="46">
        <v>0</v>
      </c>
      <c r="S41" s="74">
        <v>0</v>
      </c>
      <c r="U41" s="73">
        <v>-22</v>
      </c>
      <c r="V41" s="74">
        <v>29.03</v>
      </c>
      <c r="W41">
        <v>-12</v>
      </c>
      <c r="X41">
        <v>-10</v>
      </c>
      <c r="Y41">
        <v>9.81</v>
      </c>
      <c r="Z41">
        <v>19.22</v>
      </c>
    </row>
    <row r="42" spans="7:26">
      <c r="G42" t="s">
        <v>84</v>
      </c>
      <c r="H42" s="73">
        <v>0</v>
      </c>
      <c r="I42" s="46">
        <v>0</v>
      </c>
      <c r="J42" s="46">
        <v>19.23</v>
      </c>
      <c r="K42" s="46">
        <v>0</v>
      </c>
      <c r="L42" s="46">
        <v>9.9</v>
      </c>
      <c r="M42" s="74">
        <v>0</v>
      </c>
      <c r="N42" s="73">
        <v>-20</v>
      </c>
      <c r="O42" s="46">
        <v>-20</v>
      </c>
      <c r="P42" s="46">
        <v>0</v>
      </c>
      <c r="Q42" s="46">
        <v>0</v>
      </c>
      <c r="R42" s="46">
        <v>0</v>
      </c>
      <c r="S42" s="74">
        <v>0</v>
      </c>
      <c r="U42" s="73">
        <v>-40</v>
      </c>
      <c r="V42" s="74">
        <v>29.13</v>
      </c>
      <c r="W42">
        <v>-20</v>
      </c>
      <c r="X42">
        <v>-20</v>
      </c>
      <c r="Y42">
        <v>9.9</v>
      </c>
      <c r="Z42">
        <v>19.23</v>
      </c>
    </row>
    <row r="43" spans="7:26">
      <c r="G43" t="s">
        <v>85</v>
      </c>
      <c r="H43" s="73">
        <v>0</v>
      </c>
      <c r="I43" s="46">
        <v>0</v>
      </c>
      <c r="J43" s="46">
        <v>9.61</v>
      </c>
      <c r="K43" s="46">
        <v>0</v>
      </c>
      <c r="L43" s="46">
        <v>9.9</v>
      </c>
      <c r="M43" s="74">
        <v>0</v>
      </c>
      <c r="N43" s="73">
        <v>-15</v>
      </c>
      <c r="O43" s="46">
        <v>-25</v>
      </c>
      <c r="P43" s="46">
        <v>0</v>
      </c>
      <c r="Q43" s="46">
        <v>0</v>
      </c>
      <c r="R43" s="46">
        <v>0</v>
      </c>
      <c r="S43" s="74">
        <v>0</v>
      </c>
      <c r="U43" s="73">
        <v>-40</v>
      </c>
      <c r="V43" s="74">
        <v>19.510000000000002</v>
      </c>
      <c r="W43">
        <v>-15</v>
      </c>
      <c r="X43">
        <v>-25</v>
      </c>
      <c r="Y43">
        <v>9.9</v>
      </c>
      <c r="Z43">
        <v>9.61</v>
      </c>
    </row>
    <row r="44" spans="7:26">
      <c r="G44" t="s">
        <v>86</v>
      </c>
      <c r="H44" s="73">
        <v>0</v>
      </c>
      <c r="I44" s="46">
        <v>0</v>
      </c>
      <c r="J44" s="46">
        <v>9.61</v>
      </c>
      <c r="K44" s="46">
        <v>0</v>
      </c>
      <c r="L44" s="46">
        <v>8.94</v>
      </c>
      <c r="M44" s="74">
        <v>0</v>
      </c>
      <c r="N44" s="73">
        <v>-22</v>
      </c>
      <c r="O44" s="46">
        <v>-25</v>
      </c>
      <c r="P44" s="46">
        <v>0</v>
      </c>
      <c r="Q44" s="46">
        <v>0</v>
      </c>
      <c r="R44" s="46">
        <v>0</v>
      </c>
      <c r="S44" s="74">
        <v>0</v>
      </c>
      <c r="U44" s="73">
        <v>-47</v>
      </c>
      <c r="V44" s="74">
        <v>18.55</v>
      </c>
      <c r="W44">
        <v>-22</v>
      </c>
      <c r="X44">
        <v>-25</v>
      </c>
      <c r="Y44">
        <v>8.94</v>
      </c>
      <c r="Z44">
        <v>9.61</v>
      </c>
    </row>
    <row r="45" spans="7:26">
      <c r="G45" t="s">
        <v>87</v>
      </c>
      <c r="H45" s="73">
        <v>0</v>
      </c>
      <c r="I45" s="46">
        <v>0</v>
      </c>
      <c r="J45" s="46">
        <v>19.23</v>
      </c>
      <c r="K45" s="46">
        <v>0</v>
      </c>
      <c r="L45" s="46">
        <v>8.65</v>
      </c>
      <c r="M45" s="74">
        <v>0</v>
      </c>
      <c r="N45" s="73">
        <v>0</v>
      </c>
      <c r="O45" s="46">
        <v>-19</v>
      </c>
      <c r="P45" s="46">
        <v>0</v>
      </c>
      <c r="Q45" s="46">
        <v>0</v>
      </c>
      <c r="R45" s="46">
        <v>0</v>
      </c>
      <c r="S45" s="74">
        <v>0</v>
      </c>
      <c r="U45" s="73">
        <v>-19</v>
      </c>
      <c r="V45" s="74">
        <v>27.88</v>
      </c>
      <c r="W45">
        <v>0</v>
      </c>
      <c r="X45">
        <v>-19</v>
      </c>
      <c r="Y45">
        <v>8.65</v>
      </c>
      <c r="Z45">
        <v>19.23</v>
      </c>
    </row>
    <row r="46" spans="7:26">
      <c r="G46" t="s">
        <v>88</v>
      </c>
      <c r="H46" s="73">
        <v>0</v>
      </c>
      <c r="I46" s="46">
        <v>0</v>
      </c>
      <c r="J46" s="46">
        <v>19.23</v>
      </c>
      <c r="K46" s="46">
        <v>0</v>
      </c>
      <c r="L46" s="46">
        <v>8.4600000000000009</v>
      </c>
      <c r="M46" s="74">
        <v>0</v>
      </c>
      <c r="N46" s="73">
        <v>0</v>
      </c>
      <c r="O46" s="46">
        <v>-23</v>
      </c>
      <c r="P46" s="46">
        <v>0</v>
      </c>
      <c r="Q46" s="46">
        <v>0</v>
      </c>
      <c r="R46" s="46">
        <v>0</v>
      </c>
      <c r="S46" s="74">
        <v>0</v>
      </c>
      <c r="U46" s="73">
        <v>-23</v>
      </c>
      <c r="V46" s="74">
        <v>27.69</v>
      </c>
      <c r="W46">
        <v>0</v>
      </c>
      <c r="X46">
        <v>-23</v>
      </c>
      <c r="Y46">
        <v>8.4600000000000009</v>
      </c>
      <c r="Z46">
        <v>19.23</v>
      </c>
    </row>
    <row r="47" spans="7:26">
      <c r="G47" t="s">
        <v>89</v>
      </c>
      <c r="H47" s="73">
        <v>11.54</v>
      </c>
      <c r="I47" s="46">
        <v>33.65</v>
      </c>
      <c r="J47" s="46">
        <v>9.61</v>
      </c>
      <c r="K47" s="46">
        <v>0</v>
      </c>
      <c r="L47" s="46">
        <v>8.17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62.97</v>
      </c>
      <c r="W47">
        <v>11.54</v>
      </c>
      <c r="X47">
        <v>33.65</v>
      </c>
      <c r="Y47">
        <v>8.17</v>
      </c>
      <c r="Z47">
        <v>9.61</v>
      </c>
    </row>
    <row r="48" spans="7:26">
      <c r="G48" t="s">
        <v>90</v>
      </c>
      <c r="H48" s="73">
        <v>13.46</v>
      </c>
      <c r="I48" s="46">
        <v>26.92</v>
      </c>
      <c r="J48" s="46">
        <v>9.61</v>
      </c>
      <c r="K48" s="46">
        <v>0</v>
      </c>
      <c r="L48" s="46">
        <v>7.88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57.87</v>
      </c>
      <c r="W48">
        <v>13.46</v>
      </c>
      <c r="X48">
        <v>26.92</v>
      </c>
      <c r="Y48">
        <v>7.88</v>
      </c>
      <c r="Z48">
        <v>9.61</v>
      </c>
    </row>
    <row r="49" spans="7:26">
      <c r="G49" t="s">
        <v>91</v>
      </c>
      <c r="H49" s="73">
        <v>22.11</v>
      </c>
      <c r="I49" s="46">
        <v>9.61</v>
      </c>
      <c r="J49" s="46">
        <v>19.23</v>
      </c>
      <c r="K49" s="46">
        <v>0</v>
      </c>
      <c r="L49" s="46">
        <v>6.25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57.2</v>
      </c>
      <c r="W49">
        <v>22.11</v>
      </c>
      <c r="X49">
        <v>9.61</v>
      </c>
      <c r="Y49">
        <v>6.25</v>
      </c>
      <c r="Z49">
        <v>19.23</v>
      </c>
    </row>
    <row r="50" spans="7:26">
      <c r="G50" t="s">
        <v>92</v>
      </c>
      <c r="H50" s="73">
        <v>19.22</v>
      </c>
      <c r="I50" s="46">
        <v>9.61</v>
      </c>
      <c r="J50" s="46">
        <v>19.23</v>
      </c>
      <c r="K50" s="46">
        <v>0</v>
      </c>
      <c r="L50" s="46">
        <v>6.25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54.31</v>
      </c>
      <c r="W50">
        <v>19.22</v>
      </c>
      <c r="X50">
        <v>9.61</v>
      </c>
      <c r="Y50">
        <v>6.25</v>
      </c>
      <c r="Z50">
        <v>19.23</v>
      </c>
    </row>
    <row r="51" spans="7:26">
      <c r="G51" t="s">
        <v>93</v>
      </c>
      <c r="H51" s="73">
        <v>21.14</v>
      </c>
      <c r="I51" s="46">
        <v>19.23</v>
      </c>
      <c r="J51" s="46">
        <v>14.42</v>
      </c>
      <c r="K51" s="46">
        <v>0</v>
      </c>
      <c r="L51" s="46">
        <v>4.8099999999999996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59.6</v>
      </c>
      <c r="W51">
        <v>21.14</v>
      </c>
      <c r="X51">
        <v>19.23</v>
      </c>
      <c r="Y51">
        <v>4.8099999999999996</v>
      </c>
      <c r="Z51">
        <v>14.42</v>
      </c>
    </row>
    <row r="52" spans="7:26">
      <c r="G52" t="s">
        <v>94</v>
      </c>
      <c r="H52" s="73">
        <v>8.65</v>
      </c>
      <c r="I52" s="46">
        <v>19.22</v>
      </c>
      <c r="J52" s="46">
        <v>14.42</v>
      </c>
      <c r="K52" s="46">
        <v>0</v>
      </c>
      <c r="L52" s="46">
        <v>4.8099999999999996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47.1</v>
      </c>
      <c r="W52">
        <v>8.65</v>
      </c>
      <c r="X52">
        <v>19.22</v>
      </c>
      <c r="Y52">
        <v>4.8099999999999996</v>
      </c>
      <c r="Z52">
        <v>14.42</v>
      </c>
    </row>
    <row r="53" spans="7:26">
      <c r="G53" t="s">
        <v>95</v>
      </c>
      <c r="H53" s="73">
        <v>21.14</v>
      </c>
      <c r="I53" s="46">
        <v>0</v>
      </c>
      <c r="J53" s="46">
        <v>19.23</v>
      </c>
      <c r="K53" s="46">
        <v>0</v>
      </c>
      <c r="L53" s="46">
        <v>4.8099999999999996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45.18</v>
      </c>
      <c r="W53">
        <v>21.14</v>
      </c>
      <c r="X53">
        <v>0</v>
      </c>
      <c r="Y53">
        <v>4.8099999999999996</v>
      </c>
      <c r="Z53">
        <v>19.23</v>
      </c>
    </row>
    <row r="54" spans="7:26">
      <c r="G54" t="s">
        <v>96</v>
      </c>
      <c r="H54" s="73">
        <v>20.18</v>
      </c>
      <c r="I54" s="46">
        <v>0</v>
      </c>
      <c r="J54" s="46">
        <v>4.8099999999999996</v>
      </c>
      <c r="K54" s="46">
        <v>0</v>
      </c>
      <c r="L54" s="46">
        <v>4.8099999999999996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29.8</v>
      </c>
      <c r="W54">
        <v>20.18</v>
      </c>
      <c r="X54">
        <v>0</v>
      </c>
      <c r="Y54">
        <v>4.8099999999999996</v>
      </c>
      <c r="Z54">
        <v>4.8099999999999996</v>
      </c>
    </row>
    <row r="55" spans="7:26">
      <c r="G55" t="s">
        <v>97</v>
      </c>
      <c r="H55" s="73">
        <v>22.11</v>
      </c>
      <c r="I55" s="46">
        <v>0</v>
      </c>
      <c r="J55" s="46">
        <v>0</v>
      </c>
      <c r="K55" s="46">
        <v>0</v>
      </c>
      <c r="L55" s="46">
        <v>4.8099999999999996</v>
      </c>
      <c r="M55" s="74">
        <v>0</v>
      </c>
      <c r="N55" s="73">
        <v>0</v>
      </c>
      <c r="O55" s="46">
        <v>-20</v>
      </c>
      <c r="P55" s="46">
        <v>-30</v>
      </c>
      <c r="Q55" s="46">
        <v>0</v>
      </c>
      <c r="R55" s="46">
        <v>0</v>
      </c>
      <c r="S55" s="74">
        <v>0</v>
      </c>
      <c r="U55" s="73">
        <v>-50</v>
      </c>
      <c r="V55" s="74">
        <v>26.92</v>
      </c>
      <c r="W55">
        <v>22.11</v>
      </c>
      <c r="X55">
        <v>-20</v>
      </c>
      <c r="Y55">
        <v>4.8099999999999996</v>
      </c>
      <c r="Z55">
        <v>-30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4.8099999999999996</v>
      </c>
      <c r="M56" s="74">
        <v>0</v>
      </c>
      <c r="N56" s="73">
        <v>-14</v>
      </c>
      <c r="O56" s="46">
        <v>-25</v>
      </c>
      <c r="P56" s="46">
        <v>-5</v>
      </c>
      <c r="Q56" s="46">
        <v>0</v>
      </c>
      <c r="R56" s="46">
        <v>0</v>
      </c>
      <c r="S56" s="74">
        <v>0</v>
      </c>
      <c r="U56" s="73">
        <v>-44</v>
      </c>
      <c r="V56" s="74">
        <v>4.8099999999999996</v>
      </c>
      <c r="W56">
        <v>-14</v>
      </c>
      <c r="X56">
        <v>-25</v>
      </c>
      <c r="Y56">
        <v>4.8099999999999996</v>
      </c>
      <c r="Z56">
        <v>-5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4.8099999999999996</v>
      </c>
      <c r="M57" s="74">
        <v>0</v>
      </c>
      <c r="N57" s="73">
        <v>-18</v>
      </c>
      <c r="O57" s="46">
        <v>-25</v>
      </c>
      <c r="P57" s="46">
        <v>0</v>
      </c>
      <c r="Q57" s="46">
        <v>0</v>
      </c>
      <c r="R57" s="46">
        <v>0</v>
      </c>
      <c r="S57" s="74">
        <v>0</v>
      </c>
      <c r="U57" s="73">
        <v>-43</v>
      </c>
      <c r="V57" s="74">
        <v>4.8099999999999996</v>
      </c>
      <c r="W57">
        <v>-18</v>
      </c>
      <c r="X57">
        <v>-25</v>
      </c>
      <c r="Y57">
        <v>4.8099999999999996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4.33</v>
      </c>
      <c r="M58" s="74">
        <v>0</v>
      </c>
      <c r="N58" s="73">
        <v>-11</v>
      </c>
      <c r="O58" s="46">
        <v>-28</v>
      </c>
      <c r="P58" s="46">
        <v>0</v>
      </c>
      <c r="Q58" s="46">
        <v>0</v>
      </c>
      <c r="R58" s="46">
        <v>0</v>
      </c>
      <c r="S58" s="74">
        <v>0</v>
      </c>
      <c r="U58" s="73">
        <v>-39</v>
      </c>
      <c r="V58" s="74">
        <v>4.33</v>
      </c>
      <c r="W58">
        <v>-11</v>
      </c>
      <c r="X58">
        <v>-28</v>
      </c>
      <c r="Y58">
        <v>4.33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4.33</v>
      </c>
      <c r="M59" s="74">
        <v>0</v>
      </c>
      <c r="N59" s="73">
        <v>-11</v>
      </c>
      <c r="O59" s="46">
        <v>-22</v>
      </c>
      <c r="P59" s="46">
        <v>0</v>
      </c>
      <c r="Q59" s="46">
        <v>0</v>
      </c>
      <c r="R59" s="46">
        <v>0</v>
      </c>
      <c r="S59" s="74">
        <v>0</v>
      </c>
      <c r="U59" s="73">
        <v>-33</v>
      </c>
      <c r="V59" s="74">
        <v>4.33</v>
      </c>
      <c r="W59">
        <v>-11</v>
      </c>
      <c r="X59">
        <v>-22</v>
      </c>
      <c r="Y59">
        <v>4.33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3.85</v>
      </c>
      <c r="M60" s="74">
        <v>0</v>
      </c>
      <c r="N60" s="73">
        <v>-5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-5</v>
      </c>
      <c r="V60" s="74">
        <v>3.85</v>
      </c>
      <c r="W60">
        <v>-5</v>
      </c>
      <c r="X60">
        <v>0</v>
      </c>
      <c r="Y60">
        <v>3.85</v>
      </c>
      <c r="Z60">
        <v>0</v>
      </c>
    </row>
    <row r="61" spans="7:26">
      <c r="G61" t="s">
        <v>103</v>
      </c>
      <c r="H61" s="73">
        <v>1.92</v>
      </c>
      <c r="I61" s="46">
        <v>0</v>
      </c>
      <c r="J61" s="46">
        <v>0</v>
      </c>
      <c r="K61" s="46">
        <v>0</v>
      </c>
      <c r="L61" s="46">
        <v>3.85</v>
      </c>
      <c r="M61" s="74">
        <v>0</v>
      </c>
      <c r="N61" s="73">
        <v>0</v>
      </c>
      <c r="O61" s="46">
        <v>0</v>
      </c>
      <c r="P61" s="46">
        <v>-20</v>
      </c>
      <c r="Q61" s="46">
        <v>0</v>
      </c>
      <c r="R61" s="46">
        <v>0</v>
      </c>
      <c r="S61" s="74">
        <v>0</v>
      </c>
      <c r="U61" s="73">
        <v>-20</v>
      </c>
      <c r="V61" s="74">
        <v>5.77</v>
      </c>
      <c r="W61">
        <v>1.92</v>
      </c>
      <c r="X61">
        <v>0</v>
      </c>
      <c r="Y61">
        <v>3.85</v>
      </c>
      <c r="Z61">
        <v>-20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3.85</v>
      </c>
      <c r="M62" s="74">
        <v>0</v>
      </c>
      <c r="N62" s="73">
        <v>-16</v>
      </c>
      <c r="O62" s="46">
        <v>0</v>
      </c>
      <c r="P62" s="46">
        <v>-15</v>
      </c>
      <c r="Q62" s="46">
        <v>0</v>
      </c>
      <c r="R62" s="46">
        <v>0</v>
      </c>
      <c r="S62" s="74">
        <v>0</v>
      </c>
      <c r="U62" s="73">
        <v>-31</v>
      </c>
      <c r="V62" s="74">
        <v>3.85</v>
      </c>
      <c r="W62">
        <v>-16</v>
      </c>
      <c r="X62">
        <v>0</v>
      </c>
      <c r="Y62">
        <v>3.85</v>
      </c>
      <c r="Z62">
        <v>-15</v>
      </c>
    </row>
    <row r="63" spans="7:26">
      <c r="G63" t="s">
        <v>105</v>
      </c>
      <c r="H63" s="73">
        <v>9.6199999999999992</v>
      </c>
      <c r="I63" s="46">
        <v>0</v>
      </c>
      <c r="J63" s="46">
        <v>0</v>
      </c>
      <c r="K63" s="46">
        <v>0</v>
      </c>
      <c r="L63" s="46">
        <v>3.36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12.98</v>
      </c>
      <c r="W63">
        <v>9.6199999999999992</v>
      </c>
      <c r="X63">
        <v>0</v>
      </c>
      <c r="Y63">
        <v>3.36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3.36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3.36</v>
      </c>
      <c r="W64">
        <v>0</v>
      </c>
      <c r="X64">
        <v>0</v>
      </c>
      <c r="Y64">
        <v>3.36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9.6199999999999992</v>
      </c>
      <c r="K65" s="46">
        <v>0</v>
      </c>
      <c r="L65" s="46">
        <v>2.88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12.5</v>
      </c>
      <c r="W65">
        <v>0</v>
      </c>
      <c r="X65">
        <v>0</v>
      </c>
      <c r="Y65">
        <v>2.88</v>
      </c>
      <c r="Z65">
        <v>9.6199999999999992</v>
      </c>
    </row>
    <row r="66" spans="7:26">
      <c r="G66" t="s">
        <v>108</v>
      </c>
      <c r="H66" s="73">
        <v>37.5</v>
      </c>
      <c r="I66" s="46">
        <v>0</v>
      </c>
      <c r="J66" s="46">
        <v>9.61</v>
      </c>
      <c r="K66" s="46">
        <v>0</v>
      </c>
      <c r="L66" s="46">
        <v>2.88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49.99</v>
      </c>
      <c r="W66">
        <v>37.5</v>
      </c>
      <c r="X66">
        <v>0</v>
      </c>
      <c r="Y66">
        <v>2.88</v>
      </c>
      <c r="Z66">
        <v>9.61</v>
      </c>
    </row>
    <row r="67" spans="7:26">
      <c r="G67" t="s">
        <v>109</v>
      </c>
      <c r="H67" s="73">
        <v>0</v>
      </c>
      <c r="I67" s="46">
        <v>0</v>
      </c>
      <c r="J67" s="46">
        <v>14.42</v>
      </c>
      <c r="K67" s="46">
        <v>0</v>
      </c>
      <c r="L67" s="46">
        <v>2.88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17.3</v>
      </c>
      <c r="W67">
        <v>0</v>
      </c>
      <c r="X67">
        <v>0</v>
      </c>
      <c r="Y67">
        <v>2.88</v>
      </c>
      <c r="Z67">
        <v>14.42</v>
      </c>
    </row>
    <row r="68" spans="7:26">
      <c r="G68" t="s">
        <v>110</v>
      </c>
      <c r="H68" s="73">
        <v>0</v>
      </c>
      <c r="I68" s="46">
        <v>0</v>
      </c>
      <c r="J68" s="46">
        <v>19.23</v>
      </c>
      <c r="K68" s="46">
        <v>0</v>
      </c>
      <c r="L68" s="46">
        <v>2.88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22.11</v>
      </c>
      <c r="W68">
        <v>0</v>
      </c>
      <c r="X68">
        <v>0</v>
      </c>
      <c r="Y68">
        <v>2.88</v>
      </c>
      <c r="Z68">
        <v>19.23</v>
      </c>
    </row>
    <row r="69" spans="7:26">
      <c r="G69" t="s">
        <v>111</v>
      </c>
      <c r="H69" s="73">
        <v>0</v>
      </c>
      <c r="I69" s="46">
        <v>0</v>
      </c>
      <c r="J69" s="46">
        <v>19.22</v>
      </c>
      <c r="K69" s="46">
        <v>0</v>
      </c>
      <c r="L69" s="46">
        <v>3.85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23.07</v>
      </c>
      <c r="W69">
        <v>0</v>
      </c>
      <c r="X69">
        <v>0</v>
      </c>
      <c r="Y69">
        <v>3.85</v>
      </c>
      <c r="Z69">
        <v>19.22</v>
      </c>
    </row>
    <row r="70" spans="7:26">
      <c r="G70" t="s">
        <v>112</v>
      </c>
      <c r="H70" s="73">
        <v>0</v>
      </c>
      <c r="I70" s="46">
        <v>0</v>
      </c>
      <c r="J70" s="46">
        <v>33.64</v>
      </c>
      <c r="K70" s="46">
        <v>0</v>
      </c>
      <c r="L70" s="46">
        <v>4.8099999999999996</v>
      </c>
      <c r="M70" s="74">
        <v>0</v>
      </c>
      <c r="N70" s="73">
        <v>-66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-66</v>
      </c>
      <c r="V70" s="74">
        <v>38.450000000000003</v>
      </c>
      <c r="W70">
        <v>-66</v>
      </c>
      <c r="X70">
        <v>0</v>
      </c>
      <c r="Y70">
        <v>4.8099999999999996</v>
      </c>
      <c r="Z70">
        <v>33.64</v>
      </c>
    </row>
    <row r="71" spans="7:26">
      <c r="G71" t="s">
        <v>113</v>
      </c>
      <c r="H71" s="73">
        <v>0</v>
      </c>
      <c r="I71" s="46">
        <v>0</v>
      </c>
      <c r="J71" s="46">
        <v>30.76</v>
      </c>
      <c r="K71" s="46">
        <v>0</v>
      </c>
      <c r="L71" s="46">
        <v>6.73</v>
      </c>
      <c r="M71" s="74">
        <v>0</v>
      </c>
      <c r="N71" s="73">
        <v>-43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-43</v>
      </c>
      <c r="V71" s="74">
        <v>37.49</v>
      </c>
      <c r="W71">
        <v>-43</v>
      </c>
      <c r="X71">
        <v>0</v>
      </c>
      <c r="Y71">
        <v>6.73</v>
      </c>
      <c r="Z71">
        <v>30.76</v>
      </c>
    </row>
    <row r="72" spans="7:26">
      <c r="G72" t="s">
        <v>114</v>
      </c>
      <c r="H72" s="73">
        <v>0</v>
      </c>
      <c r="I72" s="46">
        <v>0</v>
      </c>
      <c r="J72" s="46">
        <v>35.57</v>
      </c>
      <c r="K72" s="46">
        <v>0</v>
      </c>
      <c r="L72" s="46">
        <v>6.73</v>
      </c>
      <c r="M72" s="74">
        <v>0</v>
      </c>
      <c r="N72" s="73">
        <v>-84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-84</v>
      </c>
      <c r="V72" s="74">
        <v>42.3</v>
      </c>
      <c r="W72">
        <v>-84</v>
      </c>
      <c r="X72">
        <v>0</v>
      </c>
      <c r="Y72">
        <v>6.73</v>
      </c>
      <c r="Z72">
        <v>35.57</v>
      </c>
    </row>
    <row r="73" spans="7:26">
      <c r="G73" t="s">
        <v>115</v>
      </c>
      <c r="H73" s="73">
        <v>0</v>
      </c>
      <c r="I73" s="46">
        <v>0</v>
      </c>
      <c r="J73" s="46">
        <v>34.61</v>
      </c>
      <c r="K73" s="46">
        <v>0</v>
      </c>
      <c r="L73" s="46">
        <v>7.69</v>
      </c>
      <c r="M73" s="74">
        <v>0</v>
      </c>
      <c r="N73" s="73">
        <v>-153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-153</v>
      </c>
      <c r="V73" s="74">
        <v>42.3</v>
      </c>
      <c r="W73">
        <v>-153</v>
      </c>
      <c r="X73">
        <v>0</v>
      </c>
      <c r="Y73">
        <v>7.69</v>
      </c>
      <c r="Z73">
        <v>34.61</v>
      </c>
    </row>
    <row r="74" spans="7:26">
      <c r="G74" t="s">
        <v>116</v>
      </c>
      <c r="H74" s="73">
        <v>0</v>
      </c>
      <c r="I74" s="46">
        <v>0</v>
      </c>
      <c r="J74" s="46">
        <v>35.57</v>
      </c>
      <c r="K74" s="46">
        <v>0</v>
      </c>
      <c r="L74" s="46">
        <v>8.65</v>
      </c>
      <c r="M74" s="74">
        <v>0</v>
      </c>
      <c r="N74" s="73">
        <v>-157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-157</v>
      </c>
      <c r="V74" s="74">
        <v>44.22</v>
      </c>
      <c r="W74">
        <v>-157</v>
      </c>
      <c r="X74">
        <v>0</v>
      </c>
      <c r="Y74">
        <v>8.65</v>
      </c>
      <c r="Z74">
        <v>35.57</v>
      </c>
    </row>
    <row r="75" spans="7:26">
      <c r="G75" t="s">
        <v>117</v>
      </c>
      <c r="H75" s="73">
        <v>0</v>
      </c>
      <c r="I75" s="46">
        <v>0</v>
      </c>
      <c r="J75" s="46">
        <v>31.72</v>
      </c>
      <c r="K75" s="46">
        <v>0</v>
      </c>
      <c r="L75" s="46">
        <v>8.65</v>
      </c>
      <c r="M75" s="74">
        <v>0</v>
      </c>
      <c r="N75" s="73">
        <v>-73</v>
      </c>
      <c r="O75" s="46">
        <v>-15</v>
      </c>
      <c r="P75" s="46">
        <v>0</v>
      </c>
      <c r="Q75" s="46">
        <v>0</v>
      </c>
      <c r="R75" s="46">
        <v>0</v>
      </c>
      <c r="S75" s="74">
        <v>0</v>
      </c>
      <c r="U75" s="73">
        <v>-88</v>
      </c>
      <c r="V75" s="74">
        <v>40.369999999999997</v>
      </c>
      <c r="W75">
        <v>-73</v>
      </c>
      <c r="X75">
        <v>-15</v>
      </c>
      <c r="Y75">
        <v>8.65</v>
      </c>
      <c r="Z75">
        <v>31.72</v>
      </c>
    </row>
    <row r="76" spans="7:26">
      <c r="G76" t="s">
        <v>118</v>
      </c>
      <c r="H76" s="73">
        <v>0</v>
      </c>
      <c r="I76" s="46">
        <v>0</v>
      </c>
      <c r="J76" s="46">
        <v>32.69</v>
      </c>
      <c r="K76" s="46">
        <v>0</v>
      </c>
      <c r="L76" s="46">
        <v>8.65</v>
      </c>
      <c r="M76" s="74">
        <v>0</v>
      </c>
      <c r="N76" s="73">
        <v>0</v>
      </c>
      <c r="O76" s="46">
        <v>-10</v>
      </c>
      <c r="P76" s="46">
        <v>0</v>
      </c>
      <c r="Q76" s="46">
        <v>0</v>
      </c>
      <c r="R76" s="46">
        <v>0</v>
      </c>
      <c r="S76" s="74">
        <v>0</v>
      </c>
      <c r="U76" s="73">
        <v>-10</v>
      </c>
      <c r="V76" s="74">
        <v>41.34</v>
      </c>
      <c r="W76">
        <v>0</v>
      </c>
      <c r="X76">
        <v>-10</v>
      </c>
      <c r="Y76">
        <v>8.65</v>
      </c>
      <c r="Z76">
        <v>32.69</v>
      </c>
    </row>
    <row r="77" spans="7:26">
      <c r="G77" t="s">
        <v>119</v>
      </c>
      <c r="H77" s="73">
        <v>0</v>
      </c>
      <c r="I77" s="46">
        <v>0</v>
      </c>
      <c r="J77" s="46">
        <v>36.53</v>
      </c>
      <c r="K77" s="46">
        <v>0</v>
      </c>
      <c r="L77" s="46">
        <v>8.17</v>
      </c>
      <c r="M77" s="74">
        <v>0</v>
      </c>
      <c r="N77" s="73">
        <v>0</v>
      </c>
      <c r="O77" s="46">
        <v>-10</v>
      </c>
      <c r="P77" s="46">
        <v>0</v>
      </c>
      <c r="Q77" s="46">
        <v>0</v>
      </c>
      <c r="R77" s="46">
        <v>0</v>
      </c>
      <c r="S77" s="74">
        <v>0</v>
      </c>
      <c r="U77" s="73">
        <v>-10</v>
      </c>
      <c r="V77" s="74">
        <v>44.7</v>
      </c>
      <c r="W77">
        <v>0</v>
      </c>
      <c r="X77">
        <v>-10</v>
      </c>
      <c r="Y77">
        <v>8.17</v>
      </c>
      <c r="Z77">
        <v>36.53</v>
      </c>
    </row>
    <row r="78" spans="7:26">
      <c r="G78" t="s">
        <v>120</v>
      </c>
      <c r="H78" s="73">
        <v>0</v>
      </c>
      <c r="I78" s="46">
        <v>0</v>
      </c>
      <c r="J78" s="46">
        <v>37.49</v>
      </c>
      <c r="K78" s="46">
        <v>0</v>
      </c>
      <c r="L78" s="46">
        <v>8.17</v>
      </c>
      <c r="M78" s="74">
        <v>0</v>
      </c>
      <c r="N78" s="73">
        <v>0</v>
      </c>
      <c r="O78" s="46">
        <v>-10</v>
      </c>
      <c r="P78" s="46">
        <v>0</v>
      </c>
      <c r="Q78" s="46">
        <v>0</v>
      </c>
      <c r="R78" s="46">
        <v>0</v>
      </c>
      <c r="S78" s="74">
        <v>0</v>
      </c>
      <c r="U78" s="73">
        <v>-10</v>
      </c>
      <c r="V78" s="74">
        <v>45.66</v>
      </c>
      <c r="W78">
        <v>0</v>
      </c>
      <c r="X78">
        <v>-10</v>
      </c>
      <c r="Y78">
        <v>8.17</v>
      </c>
      <c r="Z78">
        <v>37.49</v>
      </c>
    </row>
    <row r="79" spans="7:26">
      <c r="G79" t="s">
        <v>121</v>
      </c>
      <c r="H79" s="73">
        <v>0</v>
      </c>
      <c r="I79" s="46">
        <v>0</v>
      </c>
      <c r="J79" s="46">
        <v>24.99</v>
      </c>
      <c r="K79" s="46">
        <v>0</v>
      </c>
      <c r="L79" s="46">
        <v>7.69</v>
      </c>
      <c r="M79" s="74">
        <v>0</v>
      </c>
      <c r="N79" s="73">
        <v>0</v>
      </c>
      <c r="O79" s="46">
        <v>-15</v>
      </c>
      <c r="P79" s="46">
        <v>0</v>
      </c>
      <c r="Q79" s="46">
        <v>0</v>
      </c>
      <c r="R79" s="46">
        <v>0</v>
      </c>
      <c r="S79" s="74">
        <v>0</v>
      </c>
      <c r="U79" s="73">
        <v>-15</v>
      </c>
      <c r="V79" s="74">
        <v>32.68</v>
      </c>
      <c r="W79">
        <v>0</v>
      </c>
      <c r="X79">
        <v>-15</v>
      </c>
      <c r="Y79">
        <v>7.69</v>
      </c>
      <c r="Z79">
        <v>24.99</v>
      </c>
    </row>
    <row r="80" spans="7:26">
      <c r="G80" t="s">
        <v>122</v>
      </c>
      <c r="H80" s="73">
        <v>0</v>
      </c>
      <c r="I80" s="46">
        <v>0</v>
      </c>
      <c r="J80" s="46">
        <v>35.57</v>
      </c>
      <c r="K80" s="46">
        <v>0</v>
      </c>
      <c r="L80" s="46">
        <v>7.69</v>
      </c>
      <c r="M80" s="74">
        <v>0</v>
      </c>
      <c r="N80" s="73">
        <v>0</v>
      </c>
      <c r="O80" s="46">
        <v>-15</v>
      </c>
      <c r="P80" s="46">
        <v>0</v>
      </c>
      <c r="Q80" s="46">
        <v>0</v>
      </c>
      <c r="R80" s="46">
        <v>0</v>
      </c>
      <c r="S80" s="74">
        <v>0</v>
      </c>
      <c r="U80" s="73">
        <v>-15</v>
      </c>
      <c r="V80" s="74">
        <v>43.26</v>
      </c>
      <c r="W80">
        <v>0</v>
      </c>
      <c r="X80">
        <v>-15</v>
      </c>
      <c r="Y80">
        <v>7.69</v>
      </c>
      <c r="Z80">
        <v>35.57</v>
      </c>
    </row>
    <row r="81" spans="7:26">
      <c r="G81" t="s">
        <v>123</v>
      </c>
      <c r="H81" s="73">
        <v>0</v>
      </c>
      <c r="I81" s="46">
        <v>0</v>
      </c>
      <c r="J81" s="46">
        <v>25.96</v>
      </c>
      <c r="K81" s="46">
        <v>0</v>
      </c>
      <c r="L81" s="46">
        <v>7.69</v>
      </c>
      <c r="M81" s="74">
        <v>0</v>
      </c>
      <c r="N81" s="73">
        <v>-21</v>
      </c>
      <c r="O81" s="46">
        <v>-25</v>
      </c>
      <c r="P81" s="46">
        <v>0</v>
      </c>
      <c r="Q81" s="46">
        <v>0</v>
      </c>
      <c r="R81" s="46">
        <v>0</v>
      </c>
      <c r="S81" s="74">
        <v>0</v>
      </c>
      <c r="U81" s="73">
        <v>-46</v>
      </c>
      <c r="V81" s="74">
        <v>33.65</v>
      </c>
      <c r="W81">
        <v>-21</v>
      </c>
      <c r="X81">
        <v>-25</v>
      </c>
      <c r="Y81">
        <v>7.69</v>
      </c>
      <c r="Z81">
        <v>25.96</v>
      </c>
    </row>
    <row r="82" spans="7:26">
      <c r="G82" t="s">
        <v>124</v>
      </c>
      <c r="H82" s="73">
        <v>0</v>
      </c>
      <c r="I82" s="46">
        <v>0</v>
      </c>
      <c r="J82" s="46">
        <v>52.87</v>
      </c>
      <c r="K82" s="46">
        <v>0</v>
      </c>
      <c r="L82" s="46">
        <v>7.21</v>
      </c>
      <c r="M82" s="74">
        <v>0</v>
      </c>
      <c r="N82" s="73">
        <v>-23</v>
      </c>
      <c r="O82" s="46">
        <v>-25</v>
      </c>
      <c r="P82" s="46">
        <v>0</v>
      </c>
      <c r="Q82" s="46">
        <v>0</v>
      </c>
      <c r="R82" s="46">
        <v>0</v>
      </c>
      <c r="S82" s="74">
        <v>0</v>
      </c>
      <c r="U82" s="73">
        <v>-48</v>
      </c>
      <c r="V82" s="74">
        <v>60.08</v>
      </c>
      <c r="W82">
        <v>-23</v>
      </c>
      <c r="X82">
        <v>-25</v>
      </c>
      <c r="Y82">
        <v>7.21</v>
      </c>
      <c r="Z82">
        <v>52.87</v>
      </c>
    </row>
    <row r="83" spans="7:26">
      <c r="G83" t="s">
        <v>125</v>
      </c>
      <c r="H83" s="73">
        <v>0</v>
      </c>
      <c r="I83" s="46">
        <v>0</v>
      </c>
      <c r="J83" s="46">
        <v>46.14</v>
      </c>
      <c r="K83" s="46">
        <v>0</v>
      </c>
      <c r="L83" s="46">
        <v>7.21</v>
      </c>
      <c r="M83" s="74">
        <v>0</v>
      </c>
      <c r="N83" s="73">
        <v>-15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-15</v>
      </c>
      <c r="V83" s="74">
        <v>53.35</v>
      </c>
      <c r="W83">
        <v>-15</v>
      </c>
      <c r="X83">
        <v>0</v>
      </c>
      <c r="Y83">
        <v>7.21</v>
      </c>
      <c r="Z83">
        <v>46.14</v>
      </c>
    </row>
    <row r="84" spans="7:26">
      <c r="G84" t="s">
        <v>126</v>
      </c>
      <c r="H84" s="73">
        <v>0</v>
      </c>
      <c r="I84" s="46">
        <v>0</v>
      </c>
      <c r="J84" s="46">
        <v>39.409999999999997</v>
      </c>
      <c r="K84" s="46">
        <v>0</v>
      </c>
      <c r="L84" s="46">
        <v>6.44</v>
      </c>
      <c r="M84" s="74">
        <v>0</v>
      </c>
      <c r="N84" s="73">
        <v>-7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-7</v>
      </c>
      <c r="V84" s="74">
        <v>45.85</v>
      </c>
      <c r="W84">
        <v>-7</v>
      </c>
      <c r="X84">
        <v>0</v>
      </c>
      <c r="Y84">
        <v>6.44</v>
      </c>
      <c r="Z84">
        <v>39.409999999999997</v>
      </c>
    </row>
    <row r="85" spans="7:26">
      <c r="G85" t="s">
        <v>127</v>
      </c>
      <c r="H85" s="73">
        <v>0</v>
      </c>
      <c r="I85" s="46">
        <v>0</v>
      </c>
      <c r="J85" s="46">
        <v>9.6199999999999992</v>
      </c>
      <c r="K85" s="46">
        <v>0</v>
      </c>
      <c r="L85" s="46">
        <v>5.86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15.48</v>
      </c>
      <c r="W85">
        <v>0</v>
      </c>
      <c r="X85">
        <v>0</v>
      </c>
      <c r="Y85">
        <v>5.86</v>
      </c>
      <c r="Z85">
        <v>9.6199999999999992</v>
      </c>
    </row>
    <row r="86" spans="7:26">
      <c r="G86" t="s">
        <v>128</v>
      </c>
      <c r="H86" s="73">
        <v>0</v>
      </c>
      <c r="I86" s="46">
        <v>0</v>
      </c>
      <c r="J86" s="46">
        <v>19.23</v>
      </c>
      <c r="K86" s="46">
        <v>0</v>
      </c>
      <c r="L86" s="46">
        <v>4.6100000000000003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23.84</v>
      </c>
      <c r="W86">
        <v>0</v>
      </c>
      <c r="X86">
        <v>0</v>
      </c>
      <c r="Y86">
        <v>4.6100000000000003</v>
      </c>
      <c r="Z86">
        <v>19.23</v>
      </c>
    </row>
    <row r="87" spans="7:26">
      <c r="G87" t="s">
        <v>129</v>
      </c>
      <c r="H87" s="73">
        <v>0</v>
      </c>
      <c r="I87" s="46">
        <v>0</v>
      </c>
      <c r="J87" s="46">
        <v>5.77</v>
      </c>
      <c r="K87" s="46">
        <v>0</v>
      </c>
      <c r="L87" s="46">
        <v>5.19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10.96</v>
      </c>
      <c r="W87">
        <v>0</v>
      </c>
      <c r="X87">
        <v>0</v>
      </c>
      <c r="Y87">
        <v>5.19</v>
      </c>
      <c r="Z87">
        <v>5.77</v>
      </c>
    </row>
    <row r="88" spans="7:26">
      <c r="G88" t="s">
        <v>130</v>
      </c>
      <c r="H88" s="73">
        <v>0</v>
      </c>
      <c r="I88" s="46">
        <v>0</v>
      </c>
      <c r="J88" s="46">
        <v>25.96</v>
      </c>
      <c r="K88" s="46">
        <v>0</v>
      </c>
      <c r="L88" s="46">
        <v>5.09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31.05</v>
      </c>
      <c r="W88">
        <v>0</v>
      </c>
      <c r="X88">
        <v>0</v>
      </c>
      <c r="Y88">
        <v>5.09</v>
      </c>
      <c r="Z88">
        <v>25.96</v>
      </c>
    </row>
    <row r="89" spans="7:26">
      <c r="G89" t="s">
        <v>131</v>
      </c>
      <c r="H89" s="73">
        <v>0</v>
      </c>
      <c r="I89" s="46">
        <v>0</v>
      </c>
      <c r="J89" s="46">
        <v>24.99</v>
      </c>
      <c r="K89" s="46">
        <v>0</v>
      </c>
      <c r="L89" s="46">
        <v>4.33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29.32</v>
      </c>
      <c r="W89">
        <v>0</v>
      </c>
      <c r="X89">
        <v>0</v>
      </c>
      <c r="Y89">
        <v>4.33</v>
      </c>
      <c r="Z89">
        <v>24.99</v>
      </c>
    </row>
    <row r="90" spans="7:26">
      <c r="G90" t="s">
        <v>132</v>
      </c>
      <c r="H90" s="73">
        <v>0</v>
      </c>
      <c r="I90" s="46">
        <v>0</v>
      </c>
      <c r="J90" s="46">
        <v>32.69</v>
      </c>
      <c r="K90" s="46">
        <v>0</v>
      </c>
      <c r="L90" s="46">
        <v>3.94</v>
      </c>
      <c r="M90" s="74">
        <v>0</v>
      </c>
      <c r="N90" s="73">
        <v>-14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-14</v>
      </c>
      <c r="V90" s="74">
        <v>36.630000000000003</v>
      </c>
      <c r="W90">
        <v>-14</v>
      </c>
      <c r="X90">
        <v>0</v>
      </c>
      <c r="Y90">
        <v>3.94</v>
      </c>
      <c r="Z90">
        <v>32.69</v>
      </c>
    </row>
    <row r="91" spans="7:26">
      <c r="G91" t="s">
        <v>133</v>
      </c>
      <c r="H91" s="73">
        <v>19.23</v>
      </c>
      <c r="I91" s="46">
        <v>0</v>
      </c>
      <c r="J91" s="46">
        <v>18.260000000000002</v>
      </c>
      <c r="K91" s="46">
        <v>0</v>
      </c>
      <c r="L91" s="46">
        <v>3.65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41.14</v>
      </c>
      <c r="W91">
        <v>19.23</v>
      </c>
      <c r="X91">
        <v>0</v>
      </c>
      <c r="Y91">
        <v>3.65</v>
      </c>
      <c r="Z91">
        <v>18.260000000000002</v>
      </c>
    </row>
    <row r="92" spans="7:26">
      <c r="G92" t="s">
        <v>134</v>
      </c>
      <c r="H92" s="73">
        <v>18.27</v>
      </c>
      <c r="I92" s="46">
        <v>0</v>
      </c>
      <c r="J92" s="46">
        <v>9.61</v>
      </c>
      <c r="K92" s="46">
        <v>0</v>
      </c>
      <c r="L92" s="46">
        <v>1.92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29.8</v>
      </c>
      <c r="W92">
        <v>18.27</v>
      </c>
      <c r="X92">
        <v>0</v>
      </c>
      <c r="Y92">
        <v>1.92</v>
      </c>
      <c r="Z92">
        <v>9.61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1.83</v>
      </c>
      <c r="M93" s="74">
        <v>0</v>
      </c>
      <c r="N93" s="73">
        <v>-26</v>
      </c>
      <c r="O93" s="46">
        <v>0</v>
      </c>
      <c r="P93" s="46">
        <v>-15</v>
      </c>
      <c r="Q93" s="46">
        <v>0</v>
      </c>
      <c r="R93" s="46">
        <v>0</v>
      </c>
      <c r="S93" s="74">
        <v>0</v>
      </c>
      <c r="U93" s="73">
        <v>-41</v>
      </c>
      <c r="V93" s="74">
        <v>1.83</v>
      </c>
      <c r="W93">
        <v>-26</v>
      </c>
      <c r="X93">
        <v>0</v>
      </c>
      <c r="Y93">
        <v>1.83</v>
      </c>
      <c r="Z93">
        <v>-15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1.06</v>
      </c>
      <c r="M94" s="74">
        <v>0</v>
      </c>
      <c r="N94" s="73">
        <v>-27</v>
      </c>
      <c r="O94" s="46">
        <v>0</v>
      </c>
      <c r="P94" s="46">
        <v>-28</v>
      </c>
      <c r="Q94" s="46">
        <v>0</v>
      </c>
      <c r="R94" s="46">
        <v>0</v>
      </c>
      <c r="S94" s="74">
        <v>0</v>
      </c>
      <c r="U94" s="73">
        <v>-55</v>
      </c>
      <c r="V94" s="74">
        <v>1.06</v>
      </c>
      <c r="W94">
        <v>-27</v>
      </c>
      <c r="X94">
        <v>0</v>
      </c>
      <c r="Y94">
        <v>1.06</v>
      </c>
      <c r="Z94">
        <v>-28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-18</v>
      </c>
      <c r="O95" s="46">
        <v>0</v>
      </c>
      <c r="P95" s="46">
        <v>-35</v>
      </c>
      <c r="Q95" s="46">
        <v>0</v>
      </c>
      <c r="R95" s="46">
        <v>0</v>
      </c>
      <c r="S95" s="74">
        <v>0</v>
      </c>
      <c r="U95" s="73">
        <v>-53</v>
      </c>
      <c r="V95" s="74">
        <v>0</v>
      </c>
      <c r="W95">
        <v>-18</v>
      </c>
      <c r="X95">
        <v>0</v>
      </c>
      <c r="Y95">
        <v>0</v>
      </c>
      <c r="Z95">
        <v>-35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-26</v>
      </c>
      <c r="O96" s="46">
        <v>0</v>
      </c>
      <c r="P96" s="46">
        <v>-45</v>
      </c>
      <c r="Q96" s="46">
        <v>0</v>
      </c>
      <c r="R96" s="46">
        <v>0</v>
      </c>
      <c r="S96" s="74">
        <v>0</v>
      </c>
      <c r="U96" s="73">
        <v>-71</v>
      </c>
      <c r="V96" s="74">
        <v>0</v>
      </c>
      <c r="W96">
        <v>-26</v>
      </c>
      <c r="X96">
        <v>0</v>
      </c>
      <c r="Y96">
        <v>0</v>
      </c>
      <c r="Z96">
        <v>-45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-36</v>
      </c>
      <c r="O97" s="46">
        <v>0</v>
      </c>
      <c r="P97" s="46">
        <v>0</v>
      </c>
      <c r="Q97" s="46">
        <v>0</v>
      </c>
      <c r="R97" s="46">
        <v>-1</v>
      </c>
      <c r="S97" s="74">
        <v>0</v>
      </c>
      <c r="U97" s="73">
        <v>-37</v>
      </c>
      <c r="V97" s="74">
        <v>0</v>
      </c>
      <c r="W97">
        <v>-36</v>
      </c>
      <c r="X97">
        <v>0</v>
      </c>
      <c r="Y97">
        <v>-1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28.84</v>
      </c>
      <c r="K98" s="46">
        <v>0</v>
      </c>
      <c r="L98" s="46">
        <v>0</v>
      </c>
      <c r="M98" s="74">
        <v>0</v>
      </c>
      <c r="N98" s="73">
        <v>-39</v>
      </c>
      <c r="O98" s="46">
        <v>0</v>
      </c>
      <c r="P98" s="46">
        <v>0</v>
      </c>
      <c r="Q98" s="46">
        <v>0</v>
      </c>
      <c r="R98" s="46">
        <v>-1.3</v>
      </c>
      <c r="S98" s="74">
        <v>0</v>
      </c>
      <c r="U98" s="73">
        <v>-40.299999999999997</v>
      </c>
      <c r="V98" s="74">
        <v>28.84</v>
      </c>
      <c r="W98">
        <v>-39</v>
      </c>
      <c r="X98">
        <v>0</v>
      </c>
      <c r="Y98">
        <v>-1.3</v>
      </c>
      <c r="Z98">
        <v>28.84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0.18793749999999998</v>
      </c>
      <c r="I99" s="69">
        <f t="shared" ref="I99:BQ99" si="1">SUM(I3:I98)/4000</f>
        <v>4.9987500000000011E-2</v>
      </c>
      <c r="J99" s="69">
        <f t="shared" si="1"/>
        <v>0.26363999999999999</v>
      </c>
      <c r="K99" s="69">
        <f t="shared" si="1"/>
        <v>0</v>
      </c>
      <c r="L99" s="69">
        <f t="shared" si="1"/>
        <v>0.13213749999999999</v>
      </c>
      <c r="M99" s="69">
        <f t="shared" si="1"/>
        <v>0</v>
      </c>
      <c r="N99" s="68">
        <f t="shared" si="1"/>
        <v>-0.51624999999999999</v>
      </c>
      <c r="O99" s="69">
        <f t="shared" si="1"/>
        <v>-0.11525000000000001</v>
      </c>
      <c r="P99" s="69">
        <f t="shared" si="1"/>
        <v>-0.13242500000000001</v>
      </c>
      <c r="Q99" s="69">
        <f t="shared" si="1"/>
        <v>0</v>
      </c>
      <c r="R99" s="69">
        <f t="shared" si="1"/>
        <v>-9.0749999999999997E-3</v>
      </c>
      <c r="S99" s="70">
        <f t="shared" si="1"/>
        <v>0</v>
      </c>
      <c r="U99" s="68">
        <f t="shared" si="1"/>
        <v>-0.77300000000000013</v>
      </c>
      <c r="V99" s="70">
        <f t="shared" si="1"/>
        <v>0.63370249999999984</v>
      </c>
      <c r="W99">
        <f t="shared" si="1"/>
        <v>-0.32831250000000001</v>
      </c>
      <c r="X99">
        <f t="shared" si="1"/>
        <v>-6.5262499999999987E-2</v>
      </c>
      <c r="Y99">
        <f t="shared" si="1"/>
        <v>0.12306250000000001</v>
      </c>
      <c r="Z99">
        <f t="shared" si="1"/>
        <v>0.13121500000000003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45264</v>
      </c>
      <c r="U2" s="73" t="s">
        <v>225</v>
      </c>
      <c r="V2" s="74" t="s">
        <v>224</v>
      </c>
      <c r="W2" s="28" t="s">
        <v>256</v>
      </c>
      <c r="X2" t="s">
        <v>439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67.290000000000006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67.290000000000006</v>
      </c>
      <c r="W3">
        <v>0</v>
      </c>
      <c r="X3">
        <v>67.290000000000006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67.290000000000006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67.290000000000006</v>
      </c>
      <c r="W4">
        <v>0</v>
      </c>
      <c r="X4">
        <v>67.290000000000006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67.290000000000006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67.290000000000006</v>
      </c>
      <c r="W5">
        <v>0</v>
      </c>
      <c r="X5">
        <v>67.290000000000006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67.290000000000006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67.290000000000006</v>
      </c>
      <c r="W6">
        <v>0</v>
      </c>
      <c r="X6">
        <v>67.290000000000006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57.68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57.68</v>
      </c>
      <c r="W7">
        <v>0</v>
      </c>
      <c r="X7">
        <v>57.68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57.68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57.68</v>
      </c>
      <c r="W8">
        <v>0</v>
      </c>
      <c r="X8">
        <v>57.68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57.68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57.68</v>
      </c>
      <c r="W9">
        <v>0</v>
      </c>
      <c r="X9">
        <v>57.68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57.68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57.68</v>
      </c>
      <c r="W10">
        <v>0</v>
      </c>
      <c r="X10">
        <v>57.68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57.68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57.68</v>
      </c>
      <c r="W11">
        <v>0</v>
      </c>
      <c r="X11">
        <v>57.68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57.68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57.68</v>
      </c>
      <c r="W12">
        <v>0</v>
      </c>
      <c r="X12">
        <v>57.68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57.68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57.68</v>
      </c>
      <c r="W13">
        <v>0</v>
      </c>
      <c r="X13">
        <v>57.68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57.68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57.68</v>
      </c>
      <c r="W14">
        <v>0</v>
      </c>
      <c r="X14">
        <v>57.68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57.68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57.68</v>
      </c>
      <c r="W15">
        <v>0</v>
      </c>
      <c r="X15">
        <v>57.68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57.68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57.68</v>
      </c>
      <c r="W16">
        <v>0</v>
      </c>
      <c r="X16">
        <v>57.68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57.68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57.68</v>
      </c>
      <c r="W17">
        <v>0</v>
      </c>
      <c r="X17">
        <v>57.68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57.68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57.68</v>
      </c>
      <c r="W18">
        <v>0</v>
      </c>
      <c r="X18">
        <v>57.68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57.68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57.68</v>
      </c>
      <c r="W19">
        <v>0</v>
      </c>
      <c r="X19">
        <v>57.68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57.68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57.68</v>
      </c>
      <c r="W20">
        <v>0</v>
      </c>
      <c r="X20">
        <v>57.68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57.68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57.68</v>
      </c>
      <c r="W21">
        <v>0</v>
      </c>
      <c r="X21">
        <v>57.68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57.68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57.68</v>
      </c>
      <c r="W22">
        <v>0</v>
      </c>
      <c r="X22">
        <v>57.68</v>
      </c>
      <c r="Y22">
        <v>0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57.68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57.68</v>
      </c>
      <c r="W23">
        <v>0</v>
      </c>
      <c r="X23">
        <v>57.68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67.290000000000006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67.290000000000006</v>
      </c>
      <c r="W24">
        <v>0</v>
      </c>
      <c r="X24">
        <v>67.290000000000006</v>
      </c>
      <c r="Y24">
        <v>0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69.209999999999994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69.209999999999994</v>
      </c>
      <c r="W25">
        <v>0</v>
      </c>
      <c r="X25">
        <v>69.209999999999994</v>
      </c>
      <c r="Y25">
        <v>0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71.14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71.14</v>
      </c>
      <c r="W26">
        <v>0</v>
      </c>
      <c r="X26">
        <v>71.14</v>
      </c>
      <c r="Y26">
        <v>0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76.900000000000006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76.900000000000006</v>
      </c>
      <c r="W27">
        <v>0</v>
      </c>
      <c r="X27">
        <v>76.900000000000006</v>
      </c>
      <c r="Y27">
        <v>0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81.709999999999994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81.709999999999994</v>
      </c>
      <c r="W28">
        <v>0</v>
      </c>
      <c r="X28">
        <v>81.709999999999994</v>
      </c>
      <c r="Y28">
        <v>0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86.52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86.52</v>
      </c>
      <c r="W29">
        <v>0</v>
      </c>
      <c r="X29">
        <v>86.52</v>
      </c>
      <c r="Y29">
        <v>0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88.44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88.44</v>
      </c>
      <c r="W30">
        <v>0</v>
      </c>
      <c r="X30">
        <v>88.44</v>
      </c>
      <c r="Y30">
        <v>0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92.28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92.28</v>
      </c>
      <c r="W31">
        <v>0</v>
      </c>
      <c r="X31">
        <v>92.28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97.09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97.09</v>
      </c>
      <c r="W32">
        <v>0</v>
      </c>
      <c r="X32">
        <v>97.09</v>
      </c>
      <c r="Y32">
        <v>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101.9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101.9</v>
      </c>
      <c r="W33">
        <v>0</v>
      </c>
      <c r="X33">
        <v>101.9</v>
      </c>
      <c r="Y33">
        <v>0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106.7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106.7</v>
      </c>
      <c r="W34">
        <v>0</v>
      </c>
      <c r="X34">
        <v>106.7</v>
      </c>
      <c r="Y34">
        <v>0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111.51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111.51</v>
      </c>
      <c r="W35">
        <v>0</v>
      </c>
      <c r="X35">
        <v>111.51</v>
      </c>
      <c r="Y35">
        <v>0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116.32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116.32</v>
      </c>
      <c r="W36">
        <v>0</v>
      </c>
      <c r="X36">
        <v>116.32</v>
      </c>
      <c r="Y36">
        <v>0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121.12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121.12</v>
      </c>
      <c r="W37">
        <v>0</v>
      </c>
      <c r="X37">
        <v>121.12</v>
      </c>
      <c r="Y37">
        <v>0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123.05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123.05</v>
      </c>
      <c r="W38">
        <v>0</v>
      </c>
      <c r="X38">
        <v>123.05</v>
      </c>
      <c r="Y38">
        <v>0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99.01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99.01</v>
      </c>
      <c r="W39">
        <v>0</v>
      </c>
      <c r="X39">
        <v>99.01</v>
      </c>
      <c r="Y39">
        <v>0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96.13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96.13</v>
      </c>
      <c r="W40">
        <v>0</v>
      </c>
      <c r="X40">
        <v>96.13</v>
      </c>
      <c r="Y40">
        <v>0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94.21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94.21</v>
      </c>
      <c r="W41">
        <v>0</v>
      </c>
      <c r="X41">
        <v>94.21</v>
      </c>
      <c r="Y41">
        <v>0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87.48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87.48</v>
      </c>
      <c r="W42">
        <v>0</v>
      </c>
      <c r="X42">
        <v>87.48</v>
      </c>
      <c r="Y42">
        <v>0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76.900000000000006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76.900000000000006</v>
      </c>
      <c r="W43">
        <v>0</v>
      </c>
      <c r="X43">
        <v>76.900000000000006</v>
      </c>
      <c r="Y43">
        <v>0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76.900000000000006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76.900000000000006</v>
      </c>
      <c r="W44">
        <v>0</v>
      </c>
      <c r="X44">
        <v>76.900000000000006</v>
      </c>
      <c r="Y44">
        <v>0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76.900000000000006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76.900000000000006</v>
      </c>
      <c r="W45">
        <v>0</v>
      </c>
      <c r="X45">
        <v>76.900000000000006</v>
      </c>
      <c r="Y45">
        <v>0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76.900000000000006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76.900000000000006</v>
      </c>
      <c r="W46">
        <v>0</v>
      </c>
      <c r="X46">
        <v>76.900000000000006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76.900000000000006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76.900000000000006</v>
      </c>
      <c r="W47">
        <v>0</v>
      </c>
      <c r="X47">
        <v>76.900000000000006</v>
      </c>
      <c r="Y47">
        <v>0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76.900000000000006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76.900000000000006</v>
      </c>
      <c r="W48">
        <v>0</v>
      </c>
      <c r="X48">
        <v>76.900000000000006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73.06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73.06</v>
      </c>
      <c r="W49">
        <v>0</v>
      </c>
      <c r="X49">
        <v>73.06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73.06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73.06</v>
      </c>
      <c r="W50">
        <v>0</v>
      </c>
      <c r="X50">
        <v>73.06</v>
      </c>
      <c r="Y50">
        <v>0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73.06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73.06</v>
      </c>
      <c r="W51">
        <v>0</v>
      </c>
      <c r="X51">
        <v>73.06</v>
      </c>
      <c r="Y51">
        <v>0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67.290000000000006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67.290000000000006</v>
      </c>
      <c r="W52">
        <v>0</v>
      </c>
      <c r="X52">
        <v>67.290000000000006</v>
      </c>
      <c r="Y52">
        <v>0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67.290000000000006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67.290000000000006</v>
      </c>
      <c r="W53">
        <v>0</v>
      </c>
      <c r="X53">
        <v>67.290000000000006</v>
      </c>
      <c r="Y53">
        <v>0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67.290000000000006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67.290000000000006</v>
      </c>
      <c r="W54">
        <v>0</v>
      </c>
      <c r="X54">
        <v>67.290000000000006</v>
      </c>
      <c r="Y54">
        <v>0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73.06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73.06</v>
      </c>
      <c r="W55">
        <v>0</v>
      </c>
      <c r="X55">
        <v>73.06</v>
      </c>
      <c r="Y55">
        <v>0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67.290000000000006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67.290000000000006</v>
      </c>
      <c r="W56">
        <v>0</v>
      </c>
      <c r="X56">
        <v>67.290000000000006</v>
      </c>
      <c r="Y56">
        <v>0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63.45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63.45</v>
      </c>
      <c r="W57">
        <v>0</v>
      </c>
      <c r="X57">
        <v>63.45</v>
      </c>
      <c r="Y57">
        <v>0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63.45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63.45</v>
      </c>
      <c r="W58">
        <v>0</v>
      </c>
      <c r="X58">
        <v>63.45</v>
      </c>
      <c r="Y58">
        <v>0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63.45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63.45</v>
      </c>
      <c r="W59">
        <v>0</v>
      </c>
      <c r="X59">
        <v>63.45</v>
      </c>
      <c r="Y59">
        <v>0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63.45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63.45</v>
      </c>
      <c r="W60">
        <v>0</v>
      </c>
      <c r="X60">
        <v>63.45</v>
      </c>
      <c r="Y60">
        <v>0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63.45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63.45</v>
      </c>
      <c r="W61">
        <v>0</v>
      </c>
      <c r="X61">
        <v>63.45</v>
      </c>
      <c r="Y61">
        <v>0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63.45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63.45</v>
      </c>
      <c r="W62">
        <v>0</v>
      </c>
      <c r="X62">
        <v>63.45</v>
      </c>
      <c r="Y62">
        <v>0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63.45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63.45</v>
      </c>
      <c r="W63">
        <v>0</v>
      </c>
      <c r="X63">
        <v>63.45</v>
      </c>
      <c r="Y63">
        <v>0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67.290000000000006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67.290000000000006</v>
      </c>
      <c r="W64">
        <v>0</v>
      </c>
      <c r="X64">
        <v>67.290000000000006</v>
      </c>
      <c r="Y64">
        <v>0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67.290000000000006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67.290000000000006</v>
      </c>
      <c r="W65">
        <v>0</v>
      </c>
      <c r="X65">
        <v>67.290000000000006</v>
      </c>
      <c r="Y65">
        <v>0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67.290000000000006</v>
      </c>
      <c r="L66" s="46">
        <v>0</v>
      </c>
      <c r="M66" s="74">
        <v>9.61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76.900000000000006</v>
      </c>
      <c r="W66">
        <v>0</v>
      </c>
      <c r="X66">
        <v>67.290000000000006</v>
      </c>
      <c r="Y66">
        <v>9.61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76.91</v>
      </c>
      <c r="L67" s="46">
        <v>0</v>
      </c>
      <c r="M67" s="74">
        <v>9.61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86.52</v>
      </c>
      <c r="W67">
        <v>0</v>
      </c>
      <c r="X67">
        <v>76.91</v>
      </c>
      <c r="Y67">
        <v>9.61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86.52</v>
      </c>
      <c r="L68" s="46">
        <v>0</v>
      </c>
      <c r="M68" s="74">
        <v>9.61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96.13</v>
      </c>
      <c r="W68">
        <v>0</v>
      </c>
      <c r="X68">
        <v>86.52</v>
      </c>
      <c r="Y68">
        <v>9.61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94.21</v>
      </c>
      <c r="L69" s="46">
        <v>0</v>
      </c>
      <c r="M69" s="74">
        <v>9.61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103.82</v>
      </c>
      <c r="W69">
        <v>0</v>
      </c>
      <c r="X69">
        <v>94.21</v>
      </c>
      <c r="Y69">
        <v>9.61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103.82</v>
      </c>
      <c r="L70" s="46">
        <v>0</v>
      </c>
      <c r="M70" s="74">
        <v>9.61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113.43</v>
      </c>
      <c r="W70">
        <v>0</v>
      </c>
      <c r="X70">
        <v>103.82</v>
      </c>
      <c r="Y70">
        <v>9.61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115.36</v>
      </c>
      <c r="L71" s="46">
        <v>0</v>
      </c>
      <c r="M71" s="74">
        <v>9.61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124.97</v>
      </c>
      <c r="W71">
        <v>0</v>
      </c>
      <c r="X71">
        <v>115.36</v>
      </c>
      <c r="Y71">
        <v>9.61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117.56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117.56</v>
      </c>
      <c r="W72">
        <v>0</v>
      </c>
      <c r="X72">
        <v>117.56</v>
      </c>
      <c r="Y72">
        <v>0</v>
      </c>
    </row>
    <row r="73" spans="7:25">
      <c r="G73" t="s">
        <v>115</v>
      </c>
      <c r="H73" s="73">
        <v>156.94999999999999</v>
      </c>
      <c r="I73" s="46">
        <v>0</v>
      </c>
      <c r="J73" s="46">
        <v>0</v>
      </c>
      <c r="K73" s="46">
        <v>39.86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196.81</v>
      </c>
      <c r="W73">
        <v>156.94999999999999</v>
      </c>
      <c r="X73">
        <v>39.86</v>
      </c>
      <c r="Y73">
        <v>0</v>
      </c>
    </row>
    <row r="74" spans="7:25">
      <c r="G74" t="s">
        <v>116</v>
      </c>
      <c r="H74" s="73">
        <v>170.93</v>
      </c>
      <c r="I74" s="46">
        <v>0</v>
      </c>
      <c r="J74" s="46">
        <v>0</v>
      </c>
      <c r="K74" s="46">
        <v>44.66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215.59</v>
      </c>
      <c r="W74">
        <v>170.93</v>
      </c>
      <c r="X74">
        <v>44.66</v>
      </c>
      <c r="Y74">
        <v>0</v>
      </c>
    </row>
    <row r="75" spans="7:25">
      <c r="G75" t="s">
        <v>117</v>
      </c>
      <c r="H75" s="73">
        <v>155.78</v>
      </c>
      <c r="I75" s="46">
        <v>0</v>
      </c>
      <c r="J75" s="46">
        <v>0</v>
      </c>
      <c r="K75" s="46">
        <v>74.61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230.39</v>
      </c>
      <c r="W75">
        <v>155.78</v>
      </c>
      <c r="X75">
        <v>74.61</v>
      </c>
      <c r="Y75">
        <v>0</v>
      </c>
    </row>
    <row r="76" spans="7:25">
      <c r="G76" t="s">
        <v>118</v>
      </c>
      <c r="H76" s="73">
        <v>159.6</v>
      </c>
      <c r="I76" s="46">
        <v>0</v>
      </c>
      <c r="J76" s="46">
        <v>0</v>
      </c>
      <c r="K76" s="46">
        <v>94.54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254.14</v>
      </c>
      <c r="W76">
        <v>159.6</v>
      </c>
      <c r="X76">
        <v>94.54</v>
      </c>
      <c r="Y76">
        <v>0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117.28</v>
      </c>
      <c r="L77" s="46">
        <v>0</v>
      </c>
      <c r="M77" s="74">
        <v>4.6500000000000004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121.93</v>
      </c>
      <c r="W77">
        <v>0</v>
      </c>
      <c r="X77">
        <v>117.28</v>
      </c>
      <c r="Y77">
        <v>4.6500000000000004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115.36</v>
      </c>
      <c r="L78" s="46">
        <v>0</v>
      </c>
      <c r="M78" s="74">
        <v>9.61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124.97</v>
      </c>
      <c r="W78">
        <v>0</v>
      </c>
      <c r="X78">
        <v>115.36</v>
      </c>
      <c r="Y78">
        <v>9.61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114.39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114.39</v>
      </c>
      <c r="W79">
        <v>0</v>
      </c>
      <c r="X79">
        <v>114.39</v>
      </c>
      <c r="Y79">
        <v>0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113.43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113.43</v>
      </c>
      <c r="W80">
        <v>0</v>
      </c>
      <c r="X80">
        <v>113.43</v>
      </c>
      <c r="Y80">
        <v>0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111.51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111.51</v>
      </c>
      <c r="W81">
        <v>0</v>
      </c>
      <c r="X81">
        <v>111.51</v>
      </c>
      <c r="Y81">
        <v>0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108.62</v>
      </c>
      <c r="L82" s="46">
        <v>0</v>
      </c>
      <c r="M82" s="74">
        <v>0.61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109.23</v>
      </c>
      <c r="W82">
        <v>0</v>
      </c>
      <c r="X82">
        <v>108.62</v>
      </c>
      <c r="Y82">
        <v>0.61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105.74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105.74</v>
      </c>
      <c r="W83">
        <v>0</v>
      </c>
      <c r="X83">
        <v>105.74</v>
      </c>
      <c r="Y83">
        <v>0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102.86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102.86</v>
      </c>
      <c r="W84">
        <v>0</v>
      </c>
      <c r="X84">
        <v>102.86</v>
      </c>
      <c r="Y84">
        <v>0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99.98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99.98</v>
      </c>
      <c r="W85">
        <v>0</v>
      </c>
      <c r="X85">
        <v>99.98</v>
      </c>
      <c r="Y85">
        <v>0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98.05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98.05</v>
      </c>
      <c r="W86">
        <v>0</v>
      </c>
      <c r="X86">
        <v>98.05</v>
      </c>
      <c r="Y86">
        <v>0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96.13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96.13</v>
      </c>
      <c r="W87">
        <v>0</v>
      </c>
      <c r="X87">
        <v>96.13</v>
      </c>
      <c r="Y87">
        <v>0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92.28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92.28</v>
      </c>
      <c r="W88">
        <v>0</v>
      </c>
      <c r="X88">
        <v>92.28</v>
      </c>
      <c r="Y88">
        <v>0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92.28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92.28</v>
      </c>
      <c r="W89">
        <v>0</v>
      </c>
      <c r="X89">
        <v>92.28</v>
      </c>
      <c r="Y89">
        <v>0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86.52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86.52</v>
      </c>
      <c r="W90">
        <v>0</v>
      </c>
      <c r="X90">
        <v>86.52</v>
      </c>
      <c r="Y90">
        <v>0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86.52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86.52</v>
      </c>
      <c r="W91">
        <v>0</v>
      </c>
      <c r="X91">
        <v>86.52</v>
      </c>
      <c r="Y91">
        <v>0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82.67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82.67</v>
      </c>
      <c r="W92">
        <v>0</v>
      </c>
      <c r="X92">
        <v>82.67</v>
      </c>
      <c r="Y92">
        <v>0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76.900000000000006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76.900000000000006</v>
      </c>
      <c r="W93">
        <v>0</v>
      </c>
      <c r="X93">
        <v>76.900000000000006</v>
      </c>
      <c r="Y93">
        <v>0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76.900000000000006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76.900000000000006</v>
      </c>
      <c r="W94">
        <v>0</v>
      </c>
      <c r="X94">
        <v>76.900000000000006</v>
      </c>
      <c r="Y94">
        <v>0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73.06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73.06</v>
      </c>
      <c r="W95">
        <v>0</v>
      </c>
      <c r="X95">
        <v>73.06</v>
      </c>
      <c r="Y95">
        <v>0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71.14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71.14</v>
      </c>
      <c r="W96">
        <v>0</v>
      </c>
      <c r="X96">
        <v>71.14</v>
      </c>
      <c r="Y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67.290000000000006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67.290000000000006</v>
      </c>
      <c r="W97">
        <v>0</v>
      </c>
      <c r="X97">
        <v>67.290000000000006</v>
      </c>
      <c r="Y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67.290000000000006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67.290000000000006</v>
      </c>
      <c r="W98">
        <v>0</v>
      </c>
      <c r="X98">
        <v>67.290000000000006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0.16081499999999999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1.9026999999999996</v>
      </c>
      <c r="L99" s="69">
        <f t="shared" si="1"/>
        <v>0</v>
      </c>
      <c r="M99" s="69">
        <f t="shared" si="1"/>
        <v>1.8132499999999996E-2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2.0816475000000008</v>
      </c>
      <c r="W99">
        <f t="shared" si="1"/>
        <v>0.16081499999999999</v>
      </c>
      <c r="X99">
        <f t="shared" si="1"/>
        <v>1.9026999999999996</v>
      </c>
      <c r="Y99">
        <f t="shared" si="1"/>
        <v>1.8132499999999996E-2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B15" sqref="B15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J103" sqref="AJ10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45264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7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7">
      <c r="A3" t="s">
        <v>45</v>
      </c>
      <c r="D3">
        <f>TWEPL!P3</f>
        <v>10.638599999999999</v>
      </c>
      <c r="E3">
        <f>GT_NG!P3</f>
        <v>15.184893267651889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640.58596234025617</v>
      </c>
      <c r="P3" s="36">
        <v>57.68</v>
      </c>
      <c r="Q3" s="36">
        <v>14.42</v>
      </c>
      <c r="R3" s="38">
        <v>0</v>
      </c>
      <c r="S3" s="38">
        <v>0</v>
      </c>
      <c r="T3" s="37">
        <f>SUMPRODUCT(LTA!J3:AN3,LTA!J$101:AN$101,LTA!J$103:AN$103)</f>
        <v>105.18</v>
      </c>
      <c r="U3" s="37">
        <f>SUMPRODUCT(LTA!J3:AN3,LTA!J$102:AN$102,LTA!J$103:AN$103)</f>
        <v>133.55000000000001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0.43</v>
      </c>
      <c r="AB3" s="75">
        <f>-STOA!N3</f>
        <v>-187.43</v>
      </c>
      <c r="AC3">
        <f>SUMIF(B3:AB3,"&gt;0")*$AC$2-SUMIF(B3:AB3,"&lt;0")*($AC$2/(1-$AC$2))+SUMIF(AI3:AR3,"&gt;0")*$AC$2-SUMIF(AI3:AR3,"&lt;0")*($AC$2/(1-$AC$2))</f>
        <v>10.8109348705102</v>
      </c>
      <c r="AD3">
        <f>SUM(B3:AB3,AI3:AT3)-AC3</f>
        <v>827.45241037213691</v>
      </c>
      <c r="AE3">
        <f>'IDT-1'!B3</f>
        <v>0</v>
      </c>
      <c r="AF3" s="24"/>
      <c r="AG3">
        <f>SUM(AD3:AF3)</f>
        <v>827.45241037213691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-36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10.638599999999999</v>
      </c>
      <c r="E4">
        <f>GT_NG!P4</f>
        <v>15.184893267651889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639.55380814668433</v>
      </c>
      <c r="P4" s="36">
        <v>57.68</v>
      </c>
      <c r="Q4" s="36">
        <v>14.42</v>
      </c>
      <c r="R4" s="38">
        <v>0</v>
      </c>
      <c r="S4" s="38">
        <v>0</v>
      </c>
      <c r="T4" s="37">
        <f>SUMPRODUCT(LTA!J4:AN4,LTA!J$101:AN$101,LTA!J$103:AN$103)</f>
        <v>104.19</v>
      </c>
      <c r="U4" s="37">
        <f>SUMPRODUCT(LTA!J4:AN4,LTA!J$102:AN$102,LTA!J$103:AN$103)</f>
        <v>132.55000000000001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0.43</v>
      </c>
      <c r="AB4" s="75">
        <f>-STOA!N4</f>
        <v>-187.43</v>
      </c>
      <c r="AC4">
        <f t="shared" ref="AC4:AC67" si="0">SUMIF(B4:AB4,"&gt;0")*$AC$2-SUMIF(B4:AB4,"&lt;0")*($AC$2/(1-$AC$2))+SUMIF(AI4:AR4,"&gt;0")*$AC$2-SUMIF(AI4:AR4,"&lt;0")*($AC$2/(1-$AC$2))</f>
        <v>10.971914245231755</v>
      </c>
      <c r="AD4">
        <f t="shared" ref="AD4:AD67" si="1">SUM(B4:AB4,AI4:AT4)-AC4</f>
        <v>802.26927680384347</v>
      </c>
      <c r="AE4">
        <f>'IDT-1'!B4</f>
        <v>0</v>
      </c>
      <c r="AF4" s="24"/>
      <c r="AG4">
        <f t="shared" ref="AG4:AG67" si="2">SUM(AD4:AF4)</f>
        <v>802.26927680384347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-58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10.638599999999999</v>
      </c>
      <c r="E5">
        <f>GT_NG!P5</f>
        <v>15.184893267651889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576.16425609928706</v>
      </c>
      <c r="P5" s="36">
        <v>57.68</v>
      </c>
      <c r="Q5" s="36">
        <v>14.42</v>
      </c>
      <c r="R5" s="38">
        <v>0</v>
      </c>
      <c r="S5" s="38">
        <v>0</v>
      </c>
      <c r="T5" s="37">
        <f>SUMPRODUCT(LTA!J5:AN5,LTA!J$101:AN$101,LTA!J$103:AN$103)</f>
        <v>103.35000000000001</v>
      </c>
      <c r="U5" s="37">
        <f>SUMPRODUCT(LTA!J5:AN5,LTA!J$102:AN$102,LTA!J$103:AN$103)</f>
        <v>130.05000000000001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0.43</v>
      </c>
      <c r="AB5" s="75">
        <f>-STOA!N5</f>
        <v>-187.43</v>
      </c>
      <c r="AC5">
        <f t="shared" si="0"/>
        <v>10.123366645387391</v>
      </c>
      <c r="AD5">
        <f t="shared" si="1"/>
        <v>770.38827235629071</v>
      </c>
      <c r="AE5">
        <f>'IDT-1'!B5</f>
        <v>0</v>
      </c>
      <c r="AF5" s="24"/>
      <c r="AG5">
        <f t="shared" si="2"/>
        <v>770.38827235629071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-24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10.638599999999999</v>
      </c>
      <c r="E6">
        <f>GT_NG!P6</f>
        <v>15.184893267651889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584.49561606968598</v>
      </c>
      <c r="P6" s="36">
        <v>57.68</v>
      </c>
      <c r="Q6" s="36">
        <v>14.42</v>
      </c>
      <c r="R6" s="38">
        <v>0</v>
      </c>
      <c r="S6" s="38">
        <v>0</v>
      </c>
      <c r="T6" s="37">
        <f>SUMPRODUCT(LTA!J6:AN6,LTA!J$101:AN$101,LTA!J$103:AN$103)</f>
        <v>102.68</v>
      </c>
      <c r="U6" s="37">
        <f>SUMPRODUCT(LTA!J6:AN6,LTA!J$102:AN$102,LTA!J$103:AN$103)</f>
        <v>129.29000000000002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0.43</v>
      </c>
      <c r="AB6" s="75">
        <f>-STOA!N6</f>
        <v>-187.43</v>
      </c>
      <c r="AC6">
        <f t="shared" si="0"/>
        <v>10.410059327710744</v>
      </c>
      <c r="AD6">
        <f t="shared" si="1"/>
        <v>750.00293964436605</v>
      </c>
      <c r="AE6">
        <f>'IDT-1'!B6</f>
        <v>0</v>
      </c>
      <c r="AF6" s="24"/>
      <c r="AG6">
        <f t="shared" si="2"/>
        <v>750.00293964436605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-51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10.638599999999999</v>
      </c>
      <c r="E7">
        <f>GT_NG!P7</f>
        <v>15.184893267651889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575.11217616260933</v>
      </c>
      <c r="P7" s="36">
        <v>57.68</v>
      </c>
      <c r="Q7" s="36">
        <v>14.42</v>
      </c>
      <c r="R7" s="38">
        <v>0</v>
      </c>
      <c r="S7" s="38">
        <v>0</v>
      </c>
      <c r="T7" s="37">
        <f>SUMPRODUCT(LTA!J7:AN7,LTA!J$101:AN$101,LTA!J$103:AN$103)</f>
        <v>102.18</v>
      </c>
      <c r="U7" s="37">
        <f>SUMPRODUCT(LTA!J7:AN7,LTA!J$102:AN$102,LTA!J$103:AN$103)</f>
        <v>127.55000000000001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0.38</v>
      </c>
      <c r="AB7" s="75">
        <f>-STOA!N7</f>
        <v>-187.43</v>
      </c>
      <c r="AC7">
        <f t="shared" si="0"/>
        <v>10.371300536565524</v>
      </c>
      <c r="AD7">
        <f t="shared" si="1"/>
        <v>731.36825852843481</v>
      </c>
      <c r="AE7">
        <f>'IDT-1'!B7</f>
        <v>0</v>
      </c>
      <c r="AF7" s="24"/>
      <c r="AG7">
        <f t="shared" si="2"/>
        <v>731.36825852843481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-58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10.638599999999999</v>
      </c>
      <c r="E8">
        <f>GT_NG!P8</f>
        <v>15.184893267651889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575.11217616260933</v>
      </c>
      <c r="P8" s="36">
        <v>57.68</v>
      </c>
      <c r="Q8" s="36">
        <v>14.42</v>
      </c>
      <c r="R8" s="38">
        <v>0</v>
      </c>
      <c r="S8" s="38">
        <v>0</v>
      </c>
      <c r="T8" s="37">
        <f>SUMPRODUCT(LTA!J8:AN8,LTA!J$101:AN$101,LTA!J$103:AN$103)</f>
        <v>101.51</v>
      </c>
      <c r="U8" s="37">
        <f>SUMPRODUCT(LTA!J8:AN8,LTA!J$102:AN$102,LTA!J$103:AN$103)</f>
        <v>123.55000000000001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0.38</v>
      </c>
      <c r="AB8" s="75">
        <f>-STOA!N8</f>
        <v>-187.43</v>
      </c>
      <c r="AC8">
        <f t="shared" si="0"/>
        <v>10.408312956089528</v>
      </c>
      <c r="AD8">
        <f t="shared" si="1"/>
        <v>717.66124610891075</v>
      </c>
      <c r="AE8">
        <f>'IDT-1'!B8</f>
        <v>0</v>
      </c>
      <c r="AF8" s="24"/>
      <c r="AG8">
        <f t="shared" si="2"/>
        <v>717.66124610891075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-67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10.638599999999999</v>
      </c>
      <c r="E9">
        <f>GT_NG!P9</f>
        <v>15.184893267651889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567.19545616260928</v>
      </c>
      <c r="P9" s="36">
        <v>58.355324876802342</v>
      </c>
      <c r="Q9" s="36">
        <v>14.42</v>
      </c>
      <c r="R9" s="38">
        <v>0</v>
      </c>
      <c r="S9" s="38">
        <v>0</v>
      </c>
      <c r="T9" s="37">
        <f>SUMPRODUCT(LTA!J9:AN9,LTA!J$101:AN$101,LTA!J$103:AN$103)</f>
        <v>99.68</v>
      </c>
      <c r="U9" s="37">
        <f>SUMPRODUCT(LTA!J9:AN9,LTA!J$102:AN$102,LTA!J$103:AN$103)</f>
        <v>123.05000000000001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0.38</v>
      </c>
      <c r="AB9" s="75">
        <f>-STOA!N9</f>
        <v>-187.43</v>
      </c>
      <c r="AC9">
        <f t="shared" si="0"/>
        <v>10.30249976388</v>
      </c>
      <c r="AD9">
        <f t="shared" si="1"/>
        <v>711.19566417792271</v>
      </c>
      <c r="AE9">
        <f>'IDT-1'!B9</f>
        <v>0</v>
      </c>
      <c r="AF9" s="24"/>
      <c r="AG9">
        <f t="shared" si="2"/>
        <v>711.19566417792271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-64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10.638599999999999</v>
      </c>
      <c r="E10">
        <f>GT_NG!P10</f>
        <v>15.184893267651889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524.71735616260935</v>
      </c>
      <c r="P10" s="36">
        <v>58.355324876802342</v>
      </c>
      <c r="Q10" s="36">
        <v>14.42</v>
      </c>
      <c r="R10" s="38">
        <v>0</v>
      </c>
      <c r="S10" s="38">
        <v>0</v>
      </c>
      <c r="T10" s="37">
        <f>SUMPRODUCT(LTA!J10:AN10,LTA!J$101:AN$101,LTA!J$103:AN$103)</f>
        <v>98.35</v>
      </c>
      <c r="U10" s="37">
        <f>SUMPRODUCT(LTA!J10:AN10,LTA!J$102:AN$102,LTA!J$103:AN$103)</f>
        <v>122.05000000000001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0.38</v>
      </c>
      <c r="AB10" s="75">
        <f>-STOA!N10</f>
        <v>-187.43</v>
      </c>
      <c r="AC10">
        <f t="shared" si="0"/>
        <v>9.6296212035088828</v>
      </c>
      <c r="AD10">
        <f t="shared" si="1"/>
        <v>702.06044273829377</v>
      </c>
      <c r="AE10">
        <f>'IDT-1'!B10</f>
        <v>0</v>
      </c>
      <c r="AF10" s="24"/>
      <c r="AG10">
        <f t="shared" si="2"/>
        <v>702.06044273829377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-29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10.638599999999999</v>
      </c>
      <c r="E11">
        <f>GT_NG!P11</f>
        <v>15.184893267651889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516.04835616260937</v>
      </c>
      <c r="P11" s="36">
        <v>57.674675528477799</v>
      </c>
      <c r="Q11" s="36">
        <v>14.42</v>
      </c>
      <c r="R11" s="38">
        <v>0</v>
      </c>
      <c r="S11" s="38">
        <v>0</v>
      </c>
      <c r="T11" s="37">
        <f>SUMPRODUCT(LTA!J11:AN11,LTA!J$101:AN$101,LTA!J$103:AN$103)</f>
        <v>97.68</v>
      </c>
      <c r="U11" s="37">
        <f>SUMPRODUCT(LTA!J11:AN11,LTA!J$102:AN$102,LTA!J$103:AN$103)</f>
        <v>115.47000000000001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0.34</v>
      </c>
      <c r="AB11" s="75">
        <f>-STOA!N11</f>
        <v>-187.43</v>
      </c>
      <c r="AC11">
        <f t="shared" si="0"/>
        <v>9.3966654140091777</v>
      </c>
      <c r="AD11">
        <f t="shared" si="1"/>
        <v>696.65374917946917</v>
      </c>
      <c r="AE11">
        <f>'IDT-1'!B11</f>
        <v>0</v>
      </c>
      <c r="AF11" s="24"/>
      <c r="AG11">
        <f t="shared" si="2"/>
        <v>696.65374917946917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-18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10.638599999999999</v>
      </c>
      <c r="E12">
        <f>GT_NG!P12</f>
        <v>15.184893267651889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516.04835616260937</v>
      </c>
      <c r="P12" s="36">
        <v>57.675200133144706</v>
      </c>
      <c r="Q12" s="36">
        <v>14.42</v>
      </c>
      <c r="R12" s="38">
        <v>0</v>
      </c>
      <c r="S12" s="38">
        <v>0</v>
      </c>
      <c r="T12" s="37">
        <f>SUMPRODUCT(LTA!J12:AN12,LTA!J$101:AN$101,LTA!J$103:AN$103)</f>
        <v>96.69</v>
      </c>
      <c r="U12" s="37">
        <f>SUMPRODUCT(LTA!J12:AN12,LTA!J$102:AN$102,LTA!J$103:AN$103)</f>
        <v>114.80000000000001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0.34</v>
      </c>
      <c r="AB12" s="75">
        <f>-STOA!N12</f>
        <v>-187.43</v>
      </c>
      <c r="AC12">
        <f t="shared" si="0"/>
        <v>9.4081392938630461</v>
      </c>
      <c r="AD12">
        <f t="shared" si="1"/>
        <v>691.98279990428205</v>
      </c>
      <c r="AE12">
        <f>'IDT-1'!B12</f>
        <v>0</v>
      </c>
      <c r="AF12" s="24"/>
      <c r="AG12">
        <f t="shared" si="2"/>
        <v>691.98279990428205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-21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10.638599999999999</v>
      </c>
      <c r="E13">
        <f>GT_NG!P13</f>
        <v>15.184893267651889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518.29889231774314</v>
      </c>
      <c r="P13" s="36">
        <v>57.675200133144706</v>
      </c>
      <c r="Q13" s="36">
        <v>14.42</v>
      </c>
      <c r="R13" s="38">
        <v>0</v>
      </c>
      <c r="S13" s="38">
        <v>0</v>
      </c>
      <c r="T13" s="37">
        <f>SUMPRODUCT(LTA!J13:AN13,LTA!J$101:AN$101,LTA!J$103:AN$103)</f>
        <v>88.57</v>
      </c>
      <c r="U13" s="37">
        <f>SUMPRODUCT(LTA!J13:AN13,LTA!J$102:AN$102,LTA!J$103:AN$103)</f>
        <v>114.17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0.34</v>
      </c>
      <c r="AB13" s="75">
        <f>-STOA!N13</f>
        <v>-187.43</v>
      </c>
      <c r="AC13">
        <f t="shared" si="0"/>
        <v>9.2773033780421681</v>
      </c>
      <c r="AD13">
        <f t="shared" si="1"/>
        <v>694.61417197523667</v>
      </c>
      <c r="AE13">
        <f>'IDT-1'!B13</f>
        <v>0</v>
      </c>
      <c r="AF13" s="24"/>
      <c r="AG13">
        <f t="shared" si="2"/>
        <v>694.61417197523667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-12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10.638599999999999</v>
      </c>
      <c r="E14">
        <f>GT_NG!P14</f>
        <v>15.184893267651889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518.29889231774314</v>
      </c>
      <c r="P14" s="36">
        <v>57.675488815892379</v>
      </c>
      <c r="Q14" s="36">
        <v>14.42</v>
      </c>
      <c r="R14" s="38">
        <v>0</v>
      </c>
      <c r="S14" s="38">
        <v>0</v>
      </c>
      <c r="T14" s="37">
        <f>SUMPRODUCT(LTA!J14:AN14,LTA!J$101:AN$101,LTA!J$103:AN$103)</f>
        <v>86.14</v>
      </c>
      <c r="U14" s="37">
        <f>SUMPRODUCT(LTA!J14:AN14,LTA!J$102:AN$102,LTA!J$103:AN$103)</f>
        <v>113.55000000000001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0.34</v>
      </c>
      <c r="AB14" s="75">
        <f>-STOA!N14</f>
        <v>-187.43</v>
      </c>
      <c r="AC14">
        <f t="shared" si="0"/>
        <v>9.2347434875274708</v>
      </c>
      <c r="AD14">
        <f t="shared" si="1"/>
        <v>693.60702054849901</v>
      </c>
      <c r="AE14">
        <f>'IDT-1'!B14</f>
        <v>0</v>
      </c>
      <c r="AF14" s="24"/>
      <c r="AG14">
        <f t="shared" si="2"/>
        <v>693.60702054849901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10.638599999999999</v>
      </c>
      <c r="E15">
        <f>GT_NG!P15</f>
        <v>15.184893267651889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518.29889231774314</v>
      </c>
      <c r="P15" s="36">
        <v>58.58</v>
      </c>
      <c r="Q15" s="36">
        <v>14.600000000000001</v>
      </c>
      <c r="R15" s="38">
        <v>0</v>
      </c>
      <c r="S15" s="38">
        <v>0</v>
      </c>
      <c r="T15" s="37">
        <f>SUMPRODUCT(LTA!J15:AN15,LTA!J$101:AN$101,LTA!J$103:AN$103)</f>
        <v>82</v>
      </c>
      <c r="U15" s="37">
        <f>SUMPRODUCT(LTA!J15:AN15,LTA!J$102:AN$102,LTA!J$103:AN$103)</f>
        <v>113.47000000000001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0.34</v>
      </c>
      <c r="AB15" s="75">
        <f>-STOA!N15</f>
        <v>-187.43</v>
      </c>
      <c r="AC15">
        <f t="shared" si="0"/>
        <v>9.1236938042250859</v>
      </c>
      <c r="AD15">
        <f t="shared" si="1"/>
        <v>700.5825814159092</v>
      </c>
      <c r="AE15">
        <f>'IDT-1'!B15</f>
        <v>0</v>
      </c>
      <c r="AF15" s="24"/>
      <c r="AG15">
        <f t="shared" si="2"/>
        <v>700.5825814159092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10.638599999999999</v>
      </c>
      <c r="E16">
        <f>GT_NG!P16</f>
        <v>15.184893267651889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518.29889231774314</v>
      </c>
      <c r="P16" s="36">
        <v>58.58</v>
      </c>
      <c r="Q16" s="36">
        <v>14.600000000000001</v>
      </c>
      <c r="R16" s="38">
        <v>0</v>
      </c>
      <c r="S16" s="38">
        <v>0</v>
      </c>
      <c r="T16" s="37">
        <f>SUMPRODUCT(LTA!J16:AN16,LTA!J$101:AN$101,LTA!J$103:AN$103)</f>
        <v>79.650000000000006</v>
      </c>
      <c r="U16" s="37">
        <f>SUMPRODUCT(LTA!J16:AN16,LTA!J$102:AN$102,LTA!J$103:AN$103)</f>
        <v>113.17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0.34</v>
      </c>
      <c r="AB16" s="75">
        <f>-STOA!N16</f>
        <v>-187.43</v>
      </c>
      <c r="AC16">
        <f t="shared" si="0"/>
        <v>9.1014338042250849</v>
      </c>
      <c r="AD16">
        <f t="shared" si="1"/>
        <v>697.95484141590919</v>
      </c>
      <c r="AE16">
        <f>'IDT-1'!B16</f>
        <v>0</v>
      </c>
      <c r="AF16" s="24"/>
      <c r="AG16">
        <f t="shared" si="2"/>
        <v>697.95484141590919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10.638599999999999</v>
      </c>
      <c r="E17">
        <f>GT_NG!P17</f>
        <v>15.184893267651889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522.19985616260931</v>
      </c>
      <c r="P17" s="36">
        <v>57.68</v>
      </c>
      <c r="Q17" s="36">
        <v>14.42</v>
      </c>
      <c r="R17" s="38">
        <v>0</v>
      </c>
      <c r="S17" s="38">
        <v>0</v>
      </c>
      <c r="T17" s="37">
        <f>SUMPRODUCT(LTA!J17:AN17,LTA!J$101:AN$101,LTA!J$103:AN$103)</f>
        <v>77.259999999999991</v>
      </c>
      <c r="U17" s="37">
        <f>SUMPRODUCT(LTA!J17:AN17,LTA!J$102:AN$102,LTA!J$103:AN$103)</f>
        <v>112.55000000000001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0.34</v>
      </c>
      <c r="AB17" s="75">
        <f>-STOA!N17</f>
        <v>-187.43</v>
      </c>
      <c r="AC17">
        <f t="shared" si="0"/>
        <v>9.132185900521959</v>
      </c>
      <c r="AD17">
        <f t="shared" si="1"/>
        <v>701.5850531644785</v>
      </c>
      <c r="AE17">
        <f>'IDT-1'!B17</f>
        <v>0</v>
      </c>
      <c r="AF17" s="24"/>
      <c r="AG17">
        <f t="shared" si="2"/>
        <v>701.5850531644785</v>
      </c>
      <c r="AI17" s="34">
        <f>PXIL!H17</f>
        <v>0</v>
      </c>
      <c r="AJ17" s="34">
        <f>PXIL!N17</f>
        <v>0</v>
      </c>
      <c r="AK17" s="34">
        <f>RTM_IEX!H17</f>
        <v>3.85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10.638599999999999</v>
      </c>
      <c r="E18">
        <f>GT_NG!P18</f>
        <v>15.184893267651889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522.19482683740011</v>
      </c>
      <c r="P18" s="36">
        <v>57.676018224492616</v>
      </c>
      <c r="Q18" s="36">
        <v>14.42</v>
      </c>
      <c r="R18" s="38">
        <v>0</v>
      </c>
      <c r="S18" s="38">
        <v>0</v>
      </c>
      <c r="T18" s="37">
        <f>SUMPRODUCT(LTA!J18:AN18,LTA!J$101:AN$101,LTA!J$103:AN$103)</f>
        <v>76.39</v>
      </c>
      <c r="U18" s="37">
        <f>SUMPRODUCT(LTA!J18:AN18,LTA!J$102:AN$102,LTA!J$103:AN$103)</f>
        <v>112.05000000000001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0.34</v>
      </c>
      <c r="AB18" s="75">
        <f>-STOA!N18</f>
        <v>-187.43</v>
      </c>
      <c r="AC18">
        <f t="shared" si="0"/>
        <v>9.1932622072759411</v>
      </c>
      <c r="AD18">
        <f t="shared" si="1"/>
        <v>708.79496575700796</v>
      </c>
      <c r="AE18">
        <f>'IDT-1'!B18</f>
        <v>0</v>
      </c>
      <c r="AF18" s="24"/>
      <c r="AG18">
        <f t="shared" si="2"/>
        <v>708.79496575700796</v>
      </c>
      <c r="AI18" s="34">
        <f>PXIL!H18</f>
        <v>0</v>
      </c>
      <c r="AJ18" s="34">
        <f>PXIL!N18</f>
        <v>0</v>
      </c>
      <c r="AK18" s="34">
        <f>RTM_IEX!H18</f>
        <v>12.5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10.638599999999999</v>
      </c>
      <c r="E19">
        <f>GT_NG!P19</f>
        <v>15.184893267651889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531.57802374195285</v>
      </c>
      <c r="P19" s="36">
        <v>57.676018224492616</v>
      </c>
      <c r="Q19" s="36">
        <v>14.42</v>
      </c>
      <c r="R19" s="38">
        <v>0</v>
      </c>
      <c r="S19" s="38">
        <v>0</v>
      </c>
      <c r="T19" s="37">
        <f>SUMPRODUCT(LTA!J19:AN19,LTA!J$101:AN$101,LTA!J$103:AN$103)</f>
        <v>75.850000000000009</v>
      </c>
      <c r="U19" s="37">
        <f>SUMPRODUCT(LTA!J19:AN19,LTA!J$102:AN$102,LTA!J$103:AN$103)</f>
        <v>111.05000000000001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0.38</v>
      </c>
      <c r="AB19" s="75">
        <f>-STOA!N19</f>
        <v>-187.43</v>
      </c>
      <c r="AC19">
        <f t="shared" si="0"/>
        <v>9.3806090612741837</v>
      </c>
      <c r="AD19">
        <f t="shared" si="1"/>
        <v>730.91081580756236</v>
      </c>
      <c r="AE19">
        <f>'IDT-1'!B19</f>
        <v>0</v>
      </c>
      <c r="AF19" s="24"/>
      <c r="AG19">
        <f t="shared" si="2"/>
        <v>730.91081580756236</v>
      </c>
      <c r="AI19" s="34">
        <f>PXIL!H19</f>
        <v>0</v>
      </c>
      <c r="AJ19" s="34">
        <f>PXIL!N19</f>
        <v>0</v>
      </c>
      <c r="AK19" s="34">
        <f>RTM_IEX!H19</f>
        <v>26.92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10.638599999999999</v>
      </c>
      <c r="E20">
        <f>GT_NG!P20</f>
        <v>15.184893267651889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535.82870374195284</v>
      </c>
      <c r="P20" s="36">
        <v>57.676018224492616</v>
      </c>
      <c r="Q20" s="36">
        <v>14.42</v>
      </c>
      <c r="R20" s="38">
        <v>0</v>
      </c>
      <c r="S20" s="38">
        <v>0</v>
      </c>
      <c r="T20" s="37">
        <f>SUMPRODUCT(LTA!J20:AN20,LTA!J$101:AN$101,LTA!J$103:AN$103)</f>
        <v>74.75</v>
      </c>
      <c r="U20" s="37">
        <f>SUMPRODUCT(LTA!J20:AN20,LTA!J$102:AN$102,LTA!J$103:AN$103)</f>
        <v>110.67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0.38</v>
      </c>
      <c r="AB20" s="75">
        <f>-STOA!N20</f>
        <v>-187.43</v>
      </c>
      <c r="AC20">
        <f t="shared" si="0"/>
        <v>9.5896067732741823</v>
      </c>
      <c r="AD20">
        <f t="shared" si="1"/>
        <v>755.58249809556219</v>
      </c>
      <c r="AE20">
        <f>'IDT-1'!B20</f>
        <v>0</v>
      </c>
      <c r="AF20" s="24"/>
      <c r="AG20">
        <f t="shared" si="2"/>
        <v>755.58249809556219</v>
      </c>
      <c r="AI20" s="34">
        <f>PXIL!H20</f>
        <v>0</v>
      </c>
      <c r="AJ20" s="34">
        <f>PXIL!N20</f>
        <v>0</v>
      </c>
      <c r="AK20" s="34">
        <f>RTM_IEX!H20</f>
        <v>49.03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10.638599999999999</v>
      </c>
      <c r="E21">
        <f>GT_NG!P21</f>
        <v>15.184893267651889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631.03610950981465</v>
      </c>
      <c r="P21" s="36">
        <v>57.676018224492616</v>
      </c>
      <c r="Q21" s="36">
        <v>14.42</v>
      </c>
      <c r="R21" s="38">
        <v>0</v>
      </c>
      <c r="S21" s="38">
        <v>0</v>
      </c>
      <c r="T21" s="37">
        <f>SUMPRODUCT(LTA!J21:AN21,LTA!J$101:AN$101,LTA!J$103:AN$103)</f>
        <v>80.47</v>
      </c>
      <c r="U21" s="37">
        <f>SUMPRODUCT(LTA!J21:AN21,LTA!J$102:AN$102,LTA!J$103:AN$103)</f>
        <v>110.05000000000001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0.38</v>
      </c>
      <c r="AB21" s="75">
        <f>-STOA!N21</f>
        <v>-187.43</v>
      </c>
      <c r="AC21">
        <f t="shared" si="0"/>
        <v>10.147404347597558</v>
      </c>
      <c r="AD21">
        <f t="shared" si="1"/>
        <v>791.30210628910072</v>
      </c>
      <c r="AE21">
        <f>'IDT-1'!B21</f>
        <v>0</v>
      </c>
      <c r="AF21" s="24"/>
      <c r="AG21">
        <f t="shared" si="2"/>
        <v>791.30210628910072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-15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10.638599999999999</v>
      </c>
      <c r="E22">
        <f>GT_NG!P22</f>
        <v>15.184893267651889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639.56571699523306</v>
      </c>
      <c r="P22" s="36">
        <v>57.676018224492616</v>
      </c>
      <c r="Q22" s="36">
        <v>14.42</v>
      </c>
      <c r="R22" s="38">
        <v>0</v>
      </c>
      <c r="S22" s="38">
        <v>0</v>
      </c>
      <c r="T22" s="37">
        <f>SUMPRODUCT(LTA!J22:AN22,LTA!J$101:AN$101,LTA!J$103:AN$103)</f>
        <v>79.850000000000009</v>
      </c>
      <c r="U22" s="37">
        <f>SUMPRODUCT(LTA!J22:AN22,LTA!J$102:AN$102,LTA!J$103:AN$103)</f>
        <v>109.55000000000001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0.38</v>
      </c>
      <c r="AB22" s="75">
        <f>-STOA!N22</f>
        <v>-187.43</v>
      </c>
      <c r="AC22">
        <f t="shared" si="0"/>
        <v>10.082577684601738</v>
      </c>
      <c r="AD22">
        <f t="shared" si="1"/>
        <v>813.77654043751511</v>
      </c>
      <c r="AE22">
        <f>'IDT-1'!B22</f>
        <v>0</v>
      </c>
      <c r="AF22" s="24"/>
      <c r="AG22">
        <f t="shared" si="2"/>
        <v>813.77654043751511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10.638599999999999</v>
      </c>
      <c r="E23">
        <f>GT_NG!P23</f>
        <v>15.184893267651889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82.253887602212032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689.89354283271109</v>
      </c>
      <c r="P23" s="36">
        <v>57.676018224492616</v>
      </c>
      <c r="Q23" s="36">
        <v>14.42</v>
      </c>
      <c r="R23" s="38">
        <v>0</v>
      </c>
      <c r="S23" s="38">
        <v>0</v>
      </c>
      <c r="T23" s="37">
        <f>SUMPRODUCT(LTA!J23:AN23,LTA!J$101:AN$101,LTA!J$103:AN$103)</f>
        <v>78.990000000000009</v>
      </c>
      <c r="U23" s="37">
        <f>SUMPRODUCT(LTA!J23:AN23,LTA!J$102:AN$102,LTA!J$103:AN$103)</f>
        <v>109.42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0.38</v>
      </c>
      <c r="AB23" s="75">
        <f>-STOA!N23</f>
        <v>-187.43</v>
      </c>
      <c r="AC23">
        <f t="shared" si="0"/>
        <v>10.482147404563326</v>
      </c>
      <c r="AD23">
        <f t="shared" si="1"/>
        <v>860.94479452250437</v>
      </c>
      <c r="AE23">
        <f>'IDT-1'!B23</f>
        <v>0</v>
      </c>
      <c r="AF23" s="24"/>
      <c r="AG23">
        <f t="shared" si="2"/>
        <v>860.94479452250437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10.638599999999999</v>
      </c>
      <c r="E24">
        <f>GT_NG!P24</f>
        <v>15.184893267651889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82.253887602212032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784.03439067856652</v>
      </c>
      <c r="P24" s="36">
        <v>117.5</v>
      </c>
      <c r="Q24" s="36">
        <v>38.090000000000003</v>
      </c>
      <c r="R24" s="38">
        <v>0</v>
      </c>
      <c r="S24" s="38">
        <v>0</v>
      </c>
      <c r="T24" s="37">
        <f>SUMPRODUCT(LTA!J24:AN24,LTA!J$101:AN$101,LTA!J$103:AN$103)</f>
        <v>78.36999999999999</v>
      </c>
      <c r="U24" s="37">
        <f>SUMPRODUCT(LTA!J24:AN24,LTA!J$102:AN$102,LTA!J$103:AN$103)</f>
        <v>108.66000000000001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0.38</v>
      </c>
      <c r="AB24" s="75">
        <f>-STOA!N24</f>
        <v>-187.43</v>
      </c>
      <c r="AC24">
        <f t="shared" si="0"/>
        <v>12.784390272697012</v>
      </c>
      <c r="AD24">
        <f t="shared" si="1"/>
        <v>937.89738127573332</v>
      </c>
      <c r="AE24">
        <f>'IDT-1'!B24</f>
        <v>0</v>
      </c>
      <c r="AF24" s="24"/>
      <c r="AG24">
        <f t="shared" si="2"/>
        <v>937.89738127573332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-97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10.638599999999999</v>
      </c>
      <c r="E25">
        <f>GT_NG!P25</f>
        <v>15.184893267651889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82.253887602212032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848.17985211776272</v>
      </c>
      <c r="P25" s="36">
        <v>117.5</v>
      </c>
      <c r="Q25" s="36">
        <v>38.090000000000003</v>
      </c>
      <c r="R25" s="38">
        <v>0</v>
      </c>
      <c r="S25" s="38">
        <v>0</v>
      </c>
      <c r="T25" s="37">
        <f>SUMPRODUCT(LTA!J25:AN25,LTA!J$101:AN$101,LTA!J$103:AN$103)</f>
        <v>65.81</v>
      </c>
      <c r="U25" s="37">
        <f>SUMPRODUCT(LTA!J25:AN25,LTA!J$102:AN$102,LTA!J$103:AN$103)</f>
        <v>99.050000000000011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0.38</v>
      </c>
      <c r="AB25" s="75">
        <f>-STOA!N25</f>
        <v>-187.43</v>
      </c>
      <c r="AC25">
        <f t="shared" si="0"/>
        <v>12.933676363388923</v>
      </c>
      <c r="AD25">
        <f t="shared" si="1"/>
        <v>1003.7235566242375</v>
      </c>
      <c r="AE25">
        <f>'IDT-1'!B25</f>
        <v>0</v>
      </c>
      <c r="AF25" s="24"/>
      <c r="AG25">
        <f t="shared" si="2"/>
        <v>1003.7235566242375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-73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10.638599999999999</v>
      </c>
      <c r="E26">
        <f>GT_NG!P26</f>
        <v>15.184893267651889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82.253887602212032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936.28342468116102</v>
      </c>
      <c r="P26" s="36">
        <v>117.5</v>
      </c>
      <c r="Q26" s="36">
        <v>38.090000000000003</v>
      </c>
      <c r="R26" s="38">
        <v>0</v>
      </c>
      <c r="S26" s="38">
        <v>0</v>
      </c>
      <c r="T26" s="37">
        <f>SUMPRODUCT(LTA!J26:AN26,LTA!J$101:AN$101,LTA!J$103:AN$103)</f>
        <v>65.13</v>
      </c>
      <c r="U26" s="37">
        <f>SUMPRODUCT(LTA!J26:AN26,LTA!J$102:AN$102,LTA!J$103:AN$103)</f>
        <v>97.050000000000011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0.38</v>
      </c>
      <c r="AB26" s="75">
        <f>-STOA!N26</f>
        <v>-187.43</v>
      </c>
      <c r="AC26">
        <f t="shared" si="0"/>
        <v>13.583465111122356</v>
      </c>
      <c r="AD26">
        <f t="shared" si="1"/>
        <v>1096.4973404399022</v>
      </c>
      <c r="AE26">
        <f>'IDT-1'!B26</f>
        <v>0</v>
      </c>
      <c r="AF26" s="24"/>
      <c r="AG26">
        <f t="shared" si="2"/>
        <v>1096.4973404399022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-65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10.638599999999999</v>
      </c>
      <c r="E27">
        <f>GT_NG!P27</f>
        <v>15.699227284838795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1028.244722483131</v>
      </c>
      <c r="P27" s="36">
        <v>117.5</v>
      </c>
      <c r="Q27" s="36">
        <v>38.090000000000003</v>
      </c>
      <c r="R27" s="38">
        <v>0</v>
      </c>
      <c r="S27" s="38">
        <v>0</v>
      </c>
      <c r="T27" s="37">
        <f>SUMPRODUCT(LTA!J27:AN27,LTA!J$101:AN$101,LTA!J$103:AN$103)</f>
        <v>46.5</v>
      </c>
      <c r="U27" s="37">
        <f>SUMPRODUCT(LTA!J27:AN27,LTA!J$102:AN$102,LTA!J$103:AN$103)</f>
        <v>95.050000000000011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0.38</v>
      </c>
      <c r="AB27" s="75">
        <f>-STOA!N27</f>
        <v>-262.64999999999998</v>
      </c>
      <c r="AC27">
        <f t="shared" si="0"/>
        <v>14.716391667424867</v>
      </c>
      <c r="AD27">
        <f t="shared" si="1"/>
        <v>1209.710047735284</v>
      </c>
      <c r="AE27">
        <f>'IDT-1'!B27</f>
        <v>24</v>
      </c>
      <c r="AF27" s="24"/>
      <c r="AG27">
        <f t="shared" si="2"/>
        <v>1233.710047735284</v>
      </c>
      <c r="AI27" s="34">
        <f>PXIL!H27</f>
        <v>0</v>
      </c>
      <c r="AJ27" s="34">
        <f>PXIL!N27</f>
        <v>0</v>
      </c>
      <c r="AK27" s="34">
        <f>RTM_IEX!H27</f>
        <v>50.95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10.638599999999999</v>
      </c>
      <c r="E28">
        <f>GT_NG!P28</f>
        <v>15.699227284838795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1112.6192937116607</v>
      </c>
      <c r="P28" s="36">
        <v>117.50000000000003</v>
      </c>
      <c r="Q28" s="36">
        <v>38.090000000000003</v>
      </c>
      <c r="R28" s="38">
        <v>0</v>
      </c>
      <c r="S28" s="38">
        <v>0</v>
      </c>
      <c r="T28" s="37">
        <f>SUMPRODUCT(LTA!J28:AN28,LTA!J$101:AN$101,LTA!J$103:AN$103)</f>
        <v>45.4</v>
      </c>
      <c r="U28" s="37">
        <f>SUMPRODUCT(LTA!J28:AN28,LTA!J$102:AN$102,LTA!J$103:AN$103)</f>
        <v>94.05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0.38</v>
      </c>
      <c r="AB28" s="75">
        <f>-STOA!N28</f>
        <v>-262.64999999999998</v>
      </c>
      <c r="AC28">
        <f t="shared" si="0"/>
        <v>15.310562065744518</v>
      </c>
      <c r="AD28">
        <f t="shared" si="1"/>
        <v>1279.8504485654944</v>
      </c>
      <c r="AE28">
        <f>'IDT-1'!B28</f>
        <v>70</v>
      </c>
      <c r="AF28" s="24"/>
      <c r="AG28">
        <f t="shared" si="2"/>
        <v>1349.8504485654944</v>
      </c>
      <c r="AI28" s="34">
        <f>PXIL!H28</f>
        <v>0</v>
      </c>
      <c r="AJ28" s="34">
        <f>PXIL!N28</f>
        <v>0</v>
      </c>
      <c r="AK28" s="34">
        <f>RTM_IEX!H28</f>
        <v>39.409999999999997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10.638599999999999</v>
      </c>
      <c r="E29">
        <f>GT_NG!P29</f>
        <v>15.699227284838795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84.02388963473912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1131.8030004959176</v>
      </c>
      <c r="P29" s="36">
        <v>117.50000000000003</v>
      </c>
      <c r="Q29" s="36">
        <v>38.090000000000003</v>
      </c>
      <c r="R29" s="38">
        <v>1.6647976878612716</v>
      </c>
      <c r="S29" s="38">
        <v>0</v>
      </c>
      <c r="T29" s="37">
        <f>SUMPRODUCT(LTA!J29:AN29,LTA!J$101:AN$101,LTA!J$103:AN$103)</f>
        <v>44.65</v>
      </c>
      <c r="U29" s="37">
        <f>SUMPRODUCT(LTA!J29:AN29,LTA!J$102:AN$102,LTA!J$103:AN$103)</f>
        <v>86.05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125.93</v>
      </c>
      <c r="Z29" s="34">
        <f>IEX!N29</f>
        <v>0</v>
      </c>
      <c r="AA29" s="75">
        <f>STOA!H29</f>
        <v>0.38</v>
      </c>
      <c r="AB29" s="75">
        <f>-STOA!N29</f>
        <v>-262.64999999999998</v>
      </c>
      <c r="AC29">
        <f t="shared" si="0"/>
        <v>16.445809503310308</v>
      </c>
      <c r="AD29">
        <f t="shared" si="1"/>
        <v>1413.8637056000466</v>
      </c>
      <c r="AE29">
        <f>'IDT-1'!B29</f>
        <v>0.745</v>
      </c>
      <c r="AF29" s="24"/>
      <c r="AG29">
        <f t="shared" si="2"/>
        <v>1414.6087056000465</v>
      </c>
      <c r="AI29" s="34">
        <f>PXIL!H29</f>
        <v>0</v>
      </c>
      <c r="AJ29" s="34">
        <f>PXIL!N29</f>
        <v>0</v>
      </c>
      <c r="AK29" s="34">
        <f>RTM_IEX!H29</f>
        <v>36.53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10.638599999999999</v>
      </c>
      <c r="E30">
        <f>GT_NG!P30</f>
        <v>15.699227284838795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84.02388963473912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1131.808979591631</v>
      </c>
      <c r="P30" s="36">
        <v>117.50000000000003</v>
      </c>
      <c r="Q30" s="36">
        <v>38.090000000000003</v>
      </c>
      <c r="R30" s="38">
        <v>6.6400000000000006</v>
      </c>
      <c r="S30" s="38">
        <v>0</v>
      </c>
      <c r="T30" s="37">
        <f>SUMPRODUCT(LTA!J30:AN30,LTA!J$101:AN$101,LTA!J$103:AN$103)</f>
        <v>43.29</v>
      </c>
      <c r="U30" s="37">
        <f>SUMPRODUCT(LTA!J30:AN30,LTA!J$102:AN$102,LTA!J$103:AN$103)</f>
        <v>83.55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180.73</v>
      </c>
      <c r="Z30" s="34">
        <f>IEX!N30</f>
        <v>0</v>
      </c>
      <c r="AA30" s="75">
        <f>STOA!H30</f>
        <v>0.38</v>
      </c>
      <c r="AB30" s="75">
        <f>-STOA!N30</f>
        <v>-262.64999999999998</v>
      </c>
      <c r="AC30">
        <f t="shared" si="0"/>
        <v>16.859015427136267</v>
      </c>
      <c r="AD30">
        <f t="shared" si="1"/>
        <v>1462.6416810840728</v>
      </c>
      <c r="AE30">
        <f>'IDT-1'!B30</f>
        <v>0</v>
      </c>
      <c r="AF30" s="24"/>
      <c r="AG30">
        <f t="shared" si="2"/>
        <v>1462.6416810840728</v>
      </c>
      <c r="AI30" s="34">
        <f>PXIL!H30</f>
        <v>0</v>
      </c>
      <c r="AJ30" s="34">
        <f>PXIL!N30</f>
        <v>0</v>
      </c>
      <c r="AK30" s="34">
        <f>RTM_IEX!H30</f>
        <v>29.8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10.638599999999999</v>
      </c>
      <c r="E31">
        <f>GT_NG!P31</f>
        <v>15.699227284838795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84.02388963473912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1116.74867968015</v>
      </c>
      <c r="P31" s="36">
        <v>117.50000000000003</v>
      </c>
      <c r="Q31" s="36">
        <v>38.090000000000003</v>
      </c>
      <c r="R31" s="38">
        <v>18.950000000000003</v>
      </c>
      <c r="S31" s="38">
        <v>0</v>
      </c>
      <c r="T31" s="37">
        <f>SUMPRODUCT(LTA!J31:AN31,LTA!J$101:AN$101,LTA!J$103:AN$103)</f>
        <v>42.480000000000004</v>
      </c>
      <c r="U31" s="37">
        <f>SUMPRODUCT(LTA!J31:AN31,LTA!J$102:AN$102,LTA!J$103:AN$103)</f>
        <v>80.09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184.57</v>
      </c>
      <c r="Z31" s="34">
        <f>IEX!N31</f>
        <v>0</v>
      </c>
      <c r="AA31" s="75">
        <f>STOA!H31</f>
        <v>0.53</v>
      </c>
      <c r="AB31" s="75">
        <f>-STOA!N31</f>
        <v>-262.64999999999998</v>
      </c>
      <c r="AC31">
        <f t="shared" si="0"/>
        <v>17.124284907879826</v>
      </c>
      <c r="AD31">
        <f t="shared" si="1"/>
        <v>1493.9561116918478</v>
      </c>
      <c r="AE31">
        <f>'IDT-1'!B31</f>
        <v>0</v>
      </c>
      <c r="AF31" s="24"/>
      <c r="AG31">
        <f t="shared" si="2"/>
        <v>1493.9561116918478</v>
      </c>
      <c r="AI31" s="34">
        <f>PXIL!H31</f>
        <v>0</v>
      </c>
      <c r="AJ31" s="34">
        <f>PXIL!N31</f>
        <v>0</v>
      </c>
      <c r="AK31" s="34">
        <f>RTM_IEX!H31</f>
        <v>64.41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10.638599999999999</v>
      </c>
      <c r="E32">
        <f>GT_NG!P32</f>
        <v>15.699227284838795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84.02388963473912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1124.0630347888507</v>
      </c>
      <c r="P32" s="36">
        <v>117.50000000000003</v>
      </c>
      <c r="Q32" s="36">
        <v>38.090000000000003</v>
      </c>
      <c r="R32" s="38">
        <v>35.120000000000005</v>
      </c>
      <c r="S32" s="38">
        <v>0</v>
      </c>
      <c r="T32" s="37">
        <f>SUMPRODUCT(LTA!J32:AN32,LTA!J$101:AN$101,LTA!J$103:AN$103)</f>
        <v>44.61</v>
      </c>
      <c r="U32" s="37">
        <f>SUMPRODUCT(LTA!J32:AN32,LTA!J$102:AN$102,LTA!J$103:AN$103)</f>
        <v>77.59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205.72</v>
      </c>
      <c r="Z32" s="34">
        <f>IEX!N32</f>
        <v>0</v>
      </c>
      <c r="AA32" s="75">
        <f>STOA!H32</f>
        <v>0.53</v>
      </c>
      <c r="AB32" s="75">
        <f>-STOA!N32</f>
        <v>-262.64999999999998</v>
      </c>
      <c r="AC32">
        <f t="shared" si="0"/>
        <v>17.42336149079291</v>
      </c>
      <c r="AD32">
        <f t="shared" si="1"/>
        <v>1529.2613902176354</v>
      </c>
      <c r="AE32">
        <f>'IDT-1'!B32</f>
        <v>0</v>
      </c>
      <c r="AF32" s="24"/>
      <c r="AG32">
        <f t="shared" si="2"/>
        <v>1529.2613902176354</v>
      </c>
      <c r="AI32" s="34">
        <f>PXIL!H32</f>
        <v>0</v>
      </c>
      <c r="AJ32" s="34">
        <f>PXIL!N32</f>
        <v>0</v>
      </c>
      <c r="AK32" s="34">
        <f>RTM_IEX!H32</f>
        <v>55.75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10.638599999999999</v>
      </c>
      <c r="E33">
        <f>GT_NG!P33</f>
        <v>15.699227284838795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84.02388963473912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1114.89491710827</v>
      </c>
      <c r="P33" s="36">
        <v>117.50000000000003</v>
      </c>
      <c r="Q33" s="36">
        <v>38.090000000000003</v>
      </c>
      <c r="R33" s="38">
        <v>44.03</v>
      </c>
      <c r="S33" s="38">
        <v>0</v>
      </c>
      <c r="T33" s="37">
        <f>SUMPRODUCT(LTA!J33:AN33,LTA!J$101:AN$101,LTA!J$103:AN$103)</f>
        <v>63.910000000000004</v>
      </c>
      <c r="U33" s="37">
        <f>SUMPRODUCT(LTA!J33:AN33,LTA!J$102:AN$102,LTA!J$103:AN$103)</f>
        <v>75.09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204.76</v>
      </c>
      <c r="Z33" s="34">
        <f>IEX!N33</f>
        <v>0</v>
      </c>
      <c r="AA33" s="75">
        <f>STOA!H33</f>
        <v>0.53</v>
      </c>
      <c r="AB33" s="75">
        <f>-STOA!N33</f>
        <v>-262.64999999999998</v>
      </c>
      <c r="AC33">
        <f t="shared" si="0"/>
        <v>17.618929302276033</v>
      </c>
      <c r="AD33">
        <f t="shared" si="1"/>
        <v>1552.3477047255719</v>
      </c>
      <c r="AE33">
        <f>'IDT-1'!B33</f>
        <v>0</v>
      </c>
      <c r="AF33" s="24"/>
      <c r="AG33">
        <f t="shared" si="2"/>
        <v>1552.3477047255719</v>
      </c>
      <c r="AI33" s="34">
        <f>PXIL!H33</f>
        <v>0</v>
      </c>
      <c r="AJ33" s="34">
        <f>PXIL!N33</f>
        <v>0</v>
      </c>
      <c r="AK33" s="34">
        <f>RTM_IEX!H33</f>
        <v>63.45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10.638599999999999</v>
      </c>
      <c r="E34">
        <f>GT_NG!P34</f>
        <v>15.699227284838795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84.02388963473912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1050.5189077835698</v>
      </c>
      <c r="P34" s="36">
        <v>117.50000000000003</v>
      </c>
      <c r="Q34" s="36">
        <v>38.090000000000003</v>
      </c>
      <c r="R34" s="38">
        <v>44.5</v>
      </c>
      <c r="S34" s="38">
        <v>0</v>
      </c>
      <c r="T34" s="37">
        <f>SUMPRODUCT(LTA!J34:AN34,LTA!J$101:AN$101,LTA!J$103:AN$103)</f>
        <v>85.7</v>
      </c>
      <c r="U34" s="37">
        <f>SUMPRODUCT(LTA!J34:AN34,LTA!J$102:AN$102,LTA!J$103:AN$103)</f>
        <v>73.09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269.17</v>
      </c>
      <c r="Z34" s="34">
        <f>IEX!N34</f>
        <v>0</v>
      </c>
      <c r="AA34" s="75">
        <f>STOA!H34</f>
        <v>0.53</v>
      </c>
      <c r="AB34" s="75">
        <f>-STOA!N34</f>
        <v>-262.64999999999998</v>
      </c>
      <c r="AC34">
        <f t="shared" si="0"/>
        <v>17.700526823948554</v>
      </c>
      <c r="AD34">
        <f t="shared" si="1"/>
        <v>1561.9800978791991</v>
      </c>
      <c r="AE34">
        <f>'IDT-1'!B34</f>
        <v>0</v>
      </c>
      <c r="AF34" s="24"/>
      <c r="AG34">
        <f t="shared" si="2"/>
        <v>1561.9800978791991</v>
      </c>
      <c r="AI34" s="34">
        <f>PXIL!H34</f>
        <v>0</v>
      </c>
      <c r="AJ34" s="34">
        <f>PXIL!N34</f>
        <v>0</v>
      </c>
      <c r="AK34" s="34">
        <f>RTM_IEX!H34</f>
        <v>52.87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10.638599999999999</v>
      </c>
      <c r="E35">
        <f>GT_NG!P35</f>
        <v>15.699227284838795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82.253887602212032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1017.6108922544104</v>
      </c>
      <c r="P35" s="36">
        <v>117.50000000000003</v>
      </c>
      <c r="Q35" s="36">
        <v>38.090000000000003</v>
      </c>
      <c r="R35" s="38">
        <v>44.5</v>
      </c>
      <c r="S35" s="38">
        <v>0</v>
      </c>
      <c r="T35" s="37">
        <f>SUMPRODUCT(LTA!J35:AN35,LTA!J$101:AN$101,LTA!J$103:AN$103)</f>
        <v>124.33</v>
      </c>
      <c r="U35" s="37">
        <f>SUMPRODUCT(LTA!J35:AN35,LTA!J$102:AN$102,LTA!J$103:AN$103)</f>
        <v>91.59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273.01</v>
      </c>
      <c r="Z35" s="34">
        <f>IEX!N35</f>
        <v>0</v>
      </c>
      <c r="AA35" s="75">
        <f>STOA!H35</f>
        <v>0.77</v>
      </c>
      <c r="AB35" s="75">
        <f>-STOA!N35</f>
        <v>-262.64999999999998</v>
      </c>
      <c r="AC35">
        <f t="shared" si="0"/>
        <v>17.648883476430381</v>
      </c>
      <c r="AD35">
        <f t="shared" si="1"/>
        <v>1555.8837236650306</v>
      </c>
      <c r="AE35">
        <f>'IDT-1'!B35</f>
        <v>0</v>
      </c>
      <c r="AF35" s="24"/>
      <c r="AG35">
        <f t="shared" si="2"/>
        <v>1555.8837236650306</v>
      </c>
      <c r="AI35" s="34">
        <f>PXIL!H35</f>
        <v>0</v>
      </c>
      <c r="AJ35" s="34">
        <f>PXIL!N35</f>
        <v>0</v>
      </c>
      <c r="AK35" s="34">
        <f>RTM_IEX!H35</f>
        <v>20.190000000000001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10.638599999999999</v>
      </c>
      <c r="E36">
        <f>GT_NG!P36</f>
        <v>15.699227284838795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82.253887602212032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996.61864277739505</v>
      </c>
      <c r="P36" s="36">
        <v>117.50000000000003</v>
      </c>
      <c r="Q36" s="36">
        <v>38.090000000000003</v>
      </c>
      <c r="R36" s="38">
        <v>44.5</v>
      </c>
      <c r="S36" s="38">
        <v>0</v>
      </c>
      <c r="T36" s="37">
        <f>SUMPRODUCT(LTA!J36:AN36,LTA!J$101:AN$101,LTA!J$103:AN$103)</f>
        <v>164.96</v>
      </c>
      <c r="U36" s="37">
        <f>SUMPRODUCT(LTA!J36:AN36,LTA!J$102:AN$102,LTA!J$103:AN$103)</f>
        <v>94.03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298.01</v>
      </c>
      <c r="Z36" s="34">
        <f>IEX!N36</f>
        <v>0</v>
      </c>
      <c r="AA36" s="75">
        <f>STOA!H36</f>
        <v>0.77</v>
      </c>
      <c r="AB36" s="75">
        <f>-STOA!N36</f>
        <v>-262.64999999999998</v>
      </c>
      <c r="AC36">
        <f t="shared" si="0"/>
        <v>17.934038684897679</v>
      </c>
      <c r="AD36">
        <f t="shared" si="1"/>
        <v>1575.4863189795483</v>
      </c>
      <c r="AE36">
        <f>'IDT-1'!B36</f>
        <v>0</v>
      </c>
      <c r="AF36" s="24"/>
      <c r="AG36">
        <f t="shared" si="2"/>
        <v>1575.4863189795483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-7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10.638599999999999</v>
      </c>
      <c r="E37">
        <f>GT_NG!P37</f>
        <v>15.184893267651889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82.253887602212032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1052.2764396874929</v>
      </c>
      <c r="P37" s="36">
        <v>117.50000000000003</v>
      </c>
      <c r="Q37" s="36">
        <v>38.090000000000003</v>
      </c>
      <c r="R37" s="38">
        <v>47.5</v>
      </c>
      <c r="S37" s="38">
        <v>0</v>
      </c>
      <c r="T37" s="37">
        <f>SUMPRODUCT(LTA!J37:AN37,LTA!J$101:AN$101,LTA!J$103:AN$103)</f>
        <v>207.88</v>
      </c>
      <c r="U37" s="37">
        <f>SUMPRODUCT(LTA!J37:AN37,LTA!J$102:AN$102,LTA!J$103:AN$103)</f>
        <v>91.02000000000001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273.97000000000003</v>
      </c>
      <c r="Z37" s="34">
        <f>IEX!N37</f>
        <v>0</v>
      </c>
      <c r="AA37" s="75">
        <f>STOA!H37</f>
        <v>0.77</v>
      </c>
      <c r="AB37" s="75">
        <f>-STOA!N37</f>
        <v>-262.64999999999998</v>
      </c>
      <c r="AC37">
        <f t="shared" si="0"/>
        <v>19.385925230237262</v>
      </c>
      <c r="AD37">
        <f t="shared" si="1"/>
        <v>1550.0478953271195</v>
      </c>
      <c r="AE37">
        <f>'IDT-1'!B37</f>
        <v>0</v>
      </c>
      <c r="AF37" s="24"/>
      <c r="AG37">
        <f t="shared" si="2"/>
        <v>1550.0478953271195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-105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10.638599999999999</v>
      </c>
      <c r="E38">
        <f>GT_NG!P38</f>
        <v>15.184893267651889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82.253887602212032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1024.686195687493</v>
      </c>
      <c r="P38" s="36">
        <v>117.50000000000003</v>
      </c>
      <c r="Q38" s="36">
        <v>38.090000000000003</v>
      </c>
      <c r="R38" s="38">
        <v>47.5</v>
      </c>
      <c r="S38" s="38">
        <v>0</v>
      </c>
      <c r="T38" s="37">
        <f>SUMPRODUCT(LTA!J38:AN38,LTA!J$101:AN$101,LTA!J$103:AN$103)</f>
        <v>251.8</v>
      </c>
      <c r="U38" s="37">
        <f>SUMPRODUCT(LTA!J38:AN38,LTA!J$102:AN$102,LTA!J$103:AN$103)</f>
        <v>92.43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238.41</v>
      </c>
      <c r="Z38" s="34">
        <f>IEX!N38</f>
        <v>0</v>
      </c>
      <c r="AA38" s="75">
        <f>STOA!H38</f>
        <v>0.77</v>
      </c>
      <c r="AB38" s="75">
        <f>-STOA!N38</f>
        <v>-262.64999999999998</v>
      </c>
      <c r="AC38">
        <f t="shared" si="0"/>
        <v>19.007513922065257</v>
      </c>
      <c r="AD38">
        <f t="shared" si="1"/>
        <v>1559.6060626352914</v>
      </c>
      <c r="AE38">
        <f>'IDT-1'!B38</f>
        <v>0</v>
      </c>
      <c r="AF38" s="24"/>
      <c r="AG38">
        <f t="shared" si="2"/>
        <v>1559.6060626352914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-78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10.638599999999999</v>
      </c>
      <c r="E39">
        <f>GT_NG!P39</f>
        <v>15.060426929392445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82.253887602212032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998.38256767826113</v>
      </c>
      <c r="P39" s="36">
        <v>117.50000000000003</v>
      </c>
      <c r="Q39" s="36">
        <v>38.090000000000003</v>
      </c>
      <c r="R39" s="38">
        <v>47.5</v>
      </c>
      <c r="S39" s="38">
        <v>0</v>
      </c>
      <c r="T39" s="37">
        <f>SUMPRODUCT(LTA!J39:AN39,LTA!J$101:AN$101,LTA!J$103:AN$103)</f>
        <v>301.37</v>
      </c>
      <c r="U39" s="37">
        <f>SUMPRODUCT(LTA!J39:AN39,LTA!J$102:AN$102,LTA!J$103:AN$103)</f>
        <v>93.7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230.71</v>
      </c>
      <c r="Z39" s="34">
        <f>IEX!N39</f>
        <v>0</v>
      </c>
      <c r="AA39" s="75">
        <f>STOA!H39</f>
        <v>0.77</v>
      </c>
      <c r="AB39" s="75">
        <f>-STOA!N39</f>
        <v>-262.64999999999998</v>
      </c>
      <c r="AC39">
        <f t="shared" si="0"/>
        <v>19.359672872668558</v>
      </c>
      <c r="AD39">
        <f t="shared" si="1"/>
        <v>1550.965809337197</v>
      </c>
      <c r="AE39">
        <f>'IDT-1'!B39</f>
        <v>0</v>
      </c>
      <c r="AF39" s="24"/>
      <c r="AG39">
        <f t="shared" si="2"/>
        <v>1550.965809337197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-103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10.638599999999999</v>
      </c>
      <c r="E40">
        <f>GT_NG!P40</f>
        <v>15.060426929392445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82.253887602212032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987.59607767826117</v>
      </c>
      <c r="P40" s="36">
        <v>117.50000000000003</v>
      </c>
      <c r="Q40" s="36">
        <v>38.090000000000003</v>
      </c>
      <c r="R40" s="38">
        <v>47.5</v>
      </c>
      <c r="S40" s="38">
        <v>0</v>
      </c>
      <c r="T40" s="37">
        <f>SUMPRODUCT(LTA!J40:AN40,LTA!J$101:AN$101,LTA!J$103:AN$103)</f>
        <v>344.27</v>
      </c>
      <c r="U40" s="37">
        <f>SUMPRODUCT(LTA!J40:AN40,LTA!J$102:AN$102,LTA!J$103:AN$103)</f>
        <v>93.9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207.65</v>
      </c>
      <c r="Z40" s="34">
        <f>IEX!N40</f>
        <v>0</v>
      </c>
      <c r="AA40" s="75">
        <f>STOA!H40</f>
        <v>0.77</v>
      </c>
      <c r="AB40" s="75">
        <f>-STOA!N40</f>
        <v>-262.64999999999998</v>
      </c>
      <c r="AC40">
        <f t="shared" si="0"/>
        <v>19.428931198943669</v>
      </c>
      <c r="AD40">
        <f t="shared" si="1"/>
        <v>1561.1500610109219</v>
      </c>
      <c r="AE40">
        <f>'IDT-1'!B40</f>
        <v>0</v>
      </c>
      <c r="AF40" s="24"/>
      <c r="AG40">
        <f t="shared" si="2"/>
        <v>1561.1500610109219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-102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10.638599999999999</v>
      </c>
      <c r="E41">
        <f>GT_NG!P41</f>
        <v>15.060426929392445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82.253887602212032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895.50217928530697</v>
      </c>
      <c r="P41" s="36">
        <v>117.50000000000003</v>
      </c>
      <c r="Q41" s="36">
        <v>38.090000000000003</v>
      </c>
      <c r="R41" s="38">
        <v>47.5</v>
      </c>
      <c r="S41" s="38">
        <v>0</v>
      </c>
      <c r="T41" s="37">
        <f>SUMPRODUCT(LTA!J41:AN41,LTA!J$101:AN$101,LTA!J$103:AN$103)</f>
        <v>395.65000000000003</v>
      </c>
      <c r="U41" s="37">
        <f>SUMPRODUCT(LTA!J41:AN41,LTA!J$102:AN$102,LTA!J$103:AN$103)</f>
        <v>94.070000000000007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153.80000000000001</v>
      </c>
      <c r="Z41" s="34">
        <f>IEX!N41</f>
        <v>0</v>
      </c>
      <c r="AA41" s="75">
        <f>STOA!H41</f>
        <v>0.77</v>
      </c>
      <c r="AB41" s="75">
        <f>-STOA!N41</f>
        <v>-262.64999999999998</v>
      </c>
      <c r="AC41">
        <f t="shared" si="0"/>
        <v>17.873618257202835</v>
      </c>
      <c r="AD41">
        <f t="shared" si="1"/>
        <v>1558.3114755597085</v>
      </c>
      <c r="AE41">
        <f>'IDT-1'!B41</f>
        <v>3.7959999999999998</v>
      </c>
      <c r="AF41" s="24"/>
      <c r="AG41">
        <f t="shared" si="2"/>
        <v>1562.1074755597085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-12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10.638599999999999</v>
      </c>
      <c r="E42">
        <f>GT_NG!P42</f>
        <v>15.060426929392445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82.253887602212032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857.11437516899241</v>
      </c>
      <c r="P42" s="36">
        <v>117.50000000000003</v>
      </c>
      <c r="Q42" s="36">
        <v>38.090000000000003</v>
      </c>
      <c r="R42" s="38">
        <v>47.5</v>
      </c>
      <c r="S42" s="38">
        <v>0</v>
      </c>
      <c r="T42" s="37">
        <f>SUMPRODUCT(LTA!J42:AN42,LTA!J$101:AN$101,LTA!J$103:AN$103)</f>
        <v>433.64000000000004</v>
      </c>
      <c r="U42" s="37">
        <f>SUMPRODUCT(LTA!J42:AN42,LTA!J$102:AN$102,LTA!J$103:AN$103)</f>
        <v>94.55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166.3</v>
      </c>
      <c r="Z42" s="34">
        <f>IEX!N42</f>
        <v>0</v>
      </c>
      <c r="AA42" s="75">
        <f>STOA!H42</f>
        <v>0.77</v>
      </c>
      <c r="AB42" s="75">
        <f>-STOA!N42</f>
        <v>-262.64999999999998</v>
      </c>
      <c r="AC42">
        <f t="shared" si="0"/>
        <v>18.047077964424908</v>
      </c>
      <c r="AD42">
        <f t="shared" si="1"/>
        <v>1562.7202117361719</v>
      </c>
      <c r="AE42">
        <f>'IDT-1'!B42</f>
        <v>0</v>
      </c>
      <c r="AF42" s="24"/>
      <c r="AG42">
        <f t="shared" si="2"/>
        <v>1562.7202117361719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-20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10.638599999999999</v>
      </c>
      <c r="E43">
        <f>GT_NG!P43</f>
        <v>15.573967492672526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82.253887602212032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808.88880497354103</v>
      </c>
      <c r="P43" s="36">
        <v>117.50000000000003</v>
      </c>
      <c r="Q43" s="36">
        <v>38.090000000000003</v>
      </c>
      <c r="R43" s="38">
        <v>47.5</v>
      </c>
      <c r="S43" s="38">
        <v>0</v>
      </c>
      <c r="T43" s="37">
        <f>SUMPRODUCT(LTA!J43:AN43,LTA!J$101:AN$101,LTA!J$103:AN$103)</f>
        <v>444.18</v>
      </c>
      <c r="U43" s="37">
        <f>SUMPRODUCT(LTA!J43:AN43,LTA!J$102:AN$102,LTA!J$103:AN$103)</f>
        <v>67.02000000000001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168.23</v>
      </c>
      <c r="Z43" s="34">
        <f>IEX!N43</f>
        <v>0</v>
      </c>
      <c r="AA43" s="75">
        <f>STOA!H43</f>
        <v>0.77</v>
      </c>
      <c r="AB43" s="75">
        <f>-STOA!N43</f>
        <v>-262.64999999999998</v>
      </c>
      <c r="AC43">
        <f t="shared" si="0"/>
        <v>17.477437126890226</v>
      </c>
      <c r="AD43">
        <f t="shared" si="1"/>
        <v>1505.5178229415353</v>
      </c>
      <c r="AE43">
        <f>'IDT-1'!B43</f>
        <v>0</v>
      </c>
      <c r="AF43" s="24"/>
      <c r="AG43">
        <f t="shared" si="2"/>
        <v>1505.5178229415353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-15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10.638599999999999</v>
      </c>
      <c r="E44">
        <f>GT_NG!P44</f>
        <v>15.573967492672526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82.253887602212032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808.8783734060429</v>
      </c>
      <c r="P44" s="36">
        <v>117.50000000000003</v>
      </c>
      <c r="Q44" s="36">
        <v>38.090000000000003</v>
      </c>
      <c r="R44" s="38">
        <v>47.5</v>
      </c>
      <c r="S44" s="38">
        <v>0</v>
      </c>
      <c r="T44" s="37">
        <f>SUMPRODUCT(LTA!J44:AN44,LTA!J$101:AN$101,LTA!J$103:AN$103)</f>
        <v>476.24</v>
      </c>
      <c r="U44" s="37">
        <f>SUMPRODUCT(LTA!J44:AN44,LTA!J$102:AN$102,LTA!J$103:AN$103)</f>
        <v>65.72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143.22999999999999</v>
      </c>
      <c r="Z44" s="34">
        <f>IEX!N44</f>
        <v>0</v>
      </c>
      <c r="AA44" s="75">
        <f>STOA!H44</f>
        <v>0.77</v>
      </c>
      <c r="AB44" s="75">
        <f>-STOA!N44</f>
        <v>-262.64999999999998</v>
      </c>
      <c r="AC44">
        <f t="shared" si="0"/>
        <v>17.585031605797461</v>
      </c>
      <c r="AD44">
        <f t="shared" si="1"/>
        <v>1504.1597968951298</v>
      </c>
      <c r="AE44">
        <f>'IDT-1'!B44</f>
        <v>0</v>
      </c>
      <c r="AF44" s="24"/>
      <c r="AG44">
        <f t="shared" si="2"/>
        <v>1504.1597968951298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-22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10.638599999999999</v>
      </c>
      <c r="E45">
        <f>GT_NG!P45</f>
        <v>15.573967492672526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82.253887602212032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834.14920680734383</v>
      </c>
      <c r="P45" s="36">
        <v>117.50000000000003</v>
      </c>
      <c r="Q45" s="36">
        <v>38.090000000000003</v>
      </c>
      <c r="R45" s="38">
        <v>47.5</v>
      </c>
      <c r="S45" s="38">
        <v>0</v>
      </c>
      <c r="T45" s="37">
        <f>SUMPRODUCT(LTA!J45:AN45,LTA!J$101:AN$101,LTA!J$103:AN$103)</f>
        <v>509.17999999999995</v>
      </c>
      <c r="U45" s="37">
        <f>SUMPRODUCT(LTA!J45:AN45,LTA!J$102:AN$102,LTA!J$103:AN$103)</f>
        <v>69.48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113.43</v>
      </c>
      <c r="Z45" s="34">
        <f>IEX!N45</f>
        <v>0</v>
      </c>
      <c r="AA45" s="75">
        <f>STOA!H45</f>
        <v>0.77</v>
      </c>
      <c r="AB45" s="75">
        <f>-STOA!N45</f>
        <v>-262.64999999999998</v>
      </c>
      <c r="AC45">
        <f t="shared" si="0"/>
        <v>17.668901136420828</v>
      </c>
      <c r="AD45">
        <f t="shared" si="1"/>
        <v>1558.2467607658075</v>
      </c>
      <c r="AE45">
        <f>'IDT-1'!B45</f>
        <v>0</v>
      </c>
      <c r="AF45" s="24"/>
      <c r="AG45">
        <f t="shared" si="2"/>
        <v>1558.2467607658075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10.638599999999999</v>
      </c>
      <c r="E46">
        <f>GT_NG!P46</f>
        <v>15.573967492672526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82.253887602212032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844.15050795358059</v>
      </c>
      <c r="P46" s="36">
        <v>117.50000000000003</v>
      </c>
      <c r="Q46" s="36">
        <v>38.085171102661597</v>
      </c>
      <c r="R46" s="38">
        <v>47.5</v>
      </c>
      <c r="S46" s="38">
        <v>0</v>
      </c>
      <c r="T46" s="37">
        <f>SUMPRODUCT(LTA!J46:AN46,LTA!J$101:AN$101,LTA!J$103:AN$103)</f>
        <v>529.40000000000009</v>
      </c>
      <c r="U46" s="37">
        <f>SUMPRODUCT(LTA!J46:AN46,LTA!J$102:AN$102,LTA!J$103:AN$103)</f>
        <v>67.98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69.209999999999994</v>
      </c>
      <c r="Z46" s="34">
        <f>IEX!N46</f>
        <v>0</v>
      </c>
      <c r="AA46" s="75">
        <f>STOA!H46</f>
        <v>0.77</v>
      </c>
      <c r="AB46" s="75">
        <f>-STOA!N46</f>
        <v>-262.64999999999998</v>
      </c>
      <c r="AC46">
        <f t="shared" si="0"/>
        <v>17.53867150331158</v>
      </c>
      <c r="AD46">
        <f t="shared" si="1"/>
        <v>1542.8734626478151</v>
      </c>
      <c r="AE46">
        <f>'IDT-1'!B46</f>
        <v>0</v>
      </c>
      <c r="AF46" s="24"/>
      <c r="AG46">
        <f t="shared" si="2"/>
        <v>1542.8734626478151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10.638599999999999</v>
      </c>
      <c r="E47">
        <f>GT_NG!P47</f>
        <v>15.060426929392445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82.253887602212032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828.87615795358056</v>
      </c>
      <c r="P47" s="36">
        <v>117.50000000000003</v>
      </c>
      <c r="Q47" s="36">
        <v>38.085171102661597</v>
      </c>
      <c r="R47" s="38">
        <v>47.5</v>
      </c>
      <c r="S47" s="38">
        <v>0</v>
      </c>
      <c r="T47" s="37">
        <f>SUMPRODUCT(LTA!J47:AN47,LTA!J$101:AN$101,LTA!J$103:AN$103)</f>
        <v>545.6</v>
      </c>
      <c r="U47" s="37">
        <f>SUMPRODUCT(LTA!J47:AN47,LTA!J$102:AN$102,LTA!J$103:AN$103)</f>
        <v>67.069999999999993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22.11</v>
      </c>
      <c r="Z47" s="34">
        <f>IEX!N47</f>
        <v>0</v>
      </c>
      <c r="AA47" s="75">
        <f>STOA!H47</f>
        <v>0.77</v>
      </c>
      <c r="AB47" s="75">
        <f>-STOA!N47</f>
        <v>-262.64999999999998</v>
      </c>
      <c r="AC47">
        <f t="shared" si="0"/>
        <v>17.235785222580024</v>
      </c>
      <c r="AD47">
        <f t="shared" si="1"/>
        <v>1507.1184583652666</v>
      </c>
      <c r="AE47">
        <f>'IDT-1'!B47</f>
        <v>0</v>
      </c>
      <c r="AF47" s="24"/>
      <c r="AG47">
        <f t="shared" si="2"/>
        <v>1507.1184583652666</v>
      </c>
      <c r="AI47" s="34">
        <f>PXIL!H47</f>
        <v>0</v>
      </c>
      <c r="AJ47" s="34">
        <f>PXIL!N47</f>
        <v>0</v>
      </c>
      <c r="AK47" s="34">
        <f>RTM_IEX!H47</f>
        <v>11.54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10.638599999999999</v>
      </c>
      <c r="E48">
        <f>GT_NG!P48</f>
        <v>15.060426929392445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82.253887602212032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828.6337079535806</v>
      </c>
      <c r="P48" s="36">
        <v>117.50000000000003</v>
      </c>
      <c r="Q48" s="36">
        <v>38.085171102661597</v>
      </c>
      <c r="R48" s="38">
        <v>47.5</v>
      </c>
      <c r="S48" s="38">
        <v>0</v>
      </c>
      <c r="T48" s="37">
        <f>SUMPRODUCT(LTA!J48:AN48,LTA!J$101:AN$101,LTA!J$103:AN$103)</f>
        <v>554.31999999999994</v>
      </c>
      <c r="U48" s="37">
        <f>SUMPRODUCT(LTA!J48:AN48,LTA!J$102:AN$102,LTA!J$103:AN$103)</f>
        <v>66.86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0.77</v>
      </c>
      <c r="AB48" s="75">
        <f>-STOA!N48</f>
        <v>-262.64999999999998</v>
      </c>
      <c r="AC48">
        <f t="shared" si="0"/>
        <v>17.135636642580025</v>
      </c>
      <c r="AD48">
        <f t="shared" si="1"/>
        <v>1495.2961569452666</v>
      </c>
      <c r="AE48">
        <f>'IDT-1'!B48</f>
        <v>0</v>
      </c>
      <c r="AF48" s="24"/>
      <c r="AG48">
        <f t="shared" si="2"/>
        <v>1495.2961569452666</v>
      </c>
      <c r="AI48" s="34">
        <f>PXIL!H48</f>
        <v>0</v>
      </c>
      <c r="AJ48" s="34">
        <f>PXIL!N48</f>
        <v>0</v>
      </c>
      <c r="AK48" s="34">
        <f>RTM_IEX!H48</f>
        <v>13.46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10.638599999999999</v>
      </c>
      <c r="E49">
        <f>GT_NG!P49</f>
        <v>15.060426929392445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82.253887602212032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806.73117148722076</v>
      </c>
      <c r="P49" s="36">
        <v>117.50000000000003</v>
      </c>
      <c r="Q49" s="36">
        <v>38.085171102661597</v>
      </c>
      <c r="R49" s="38">
        <v>47.5</v>
      </c>
      <c r="S49" s="38">
        <v>0</v>
      </c>
      <c r="T49" s="37">
        <f>SUMPRODUCT(LTA!J49:AN49,LTA!J$101:AN$101,LTA!J$103:AN$103)</f>
        <v>564.61</v>
      </c>
      <c r="U49" s="37">
        <f>SUMPRODUCT(LTA!J49:AN49,LTA!J$102:AN$102,LTA!J$103:AN$103)</f>
        <v>66.66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0.77</v>
      </c>
      <c r="AB49" s="75">
        <f>-STOA!N49</f>
        <v>-262.64999999999998</v>
      </c>
      <c r="AC49">
        <f t="shared" si="0"/>
        <v>17.109071336262605</v>
      </c>
      <c r="AD49">
        <f t="shared" si="1"/>
        <v>1492.1601857852247</v>
      </c>
      <c r="AE49">
        <f>'IDT-1'!B49</f>
        <v>0</v>
      </c>
      <c r="AF49" s="24"/>
      <c r="AG49">
        <f t="shared" si="2"/>
        <v>1492.1601857852247</v>
      </c>
      <c r="AI49" s="34">
        <f>PXIL!H49</f>
        <v>0</v>
      </c>
      <c r="AJ49" s="34">
        <f>PXIL!N49</f>
        <v>0</v>
      </c>
      <c r="AK49" s="34">
        <f>RTM_IEX!H49</f>
        <v>22.11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10.638599999999999</v>
      </c>
      <c r="E50">
        <f>GT_NG!P50</f>
        <v>15.060426929392445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82.253887602212032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776.72998530625705</v>
      </c>
      <c r="P50" s="36">
        <v>117.50000000000003</v>
      </c>
      <c r="Q50" s="36">
        <v>38.085171102661597</v>
      </c>
      <c r="R50" s="38">
        <v>47.5</v>
      </c>
      <c r="S50" s="38">
        <v>0</v>
      </c>
      <c r="T50" s="37">
        <f>SUMPRODUCT(LTA!J50:AN50,LTA!J$101:AN$101,LTA!J$103:AN$103)</f>
        <v>569.07999999999993</v>
      </c>
      <c r="U50" s="37">
        <f>SUMPRODUCT(LTA!J50:AN50,LTA!J$102:AN$102,LTA!J$103:AN$103)</f>
        <v>69.86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0.77</v>
      </c>
      <c r="AB50" s="75">
        <f>-STOA!N50</f>
        <v>-262.64999999999998</v>
      </c>
      <c r="AC50">
        <f t="shared" si="0"/>
        <v>16.897213372342506</v>
      </c>
      <c r="AD50">
        <f t="shared" si="1"/>
        <v>1467.1508575681805</v>
      </c>
      <c r="AE50">
        <f>'IDT-1'!B50</f>
        <v>0</v>
      </c>
      <c r="AF50" s="24"/>
      <c r="AG50">
        <f t="shared" si="2"/>
        <v>1467.1508575681805</v>
      </c>
      <c r="AI50" s="34">
        <f>PXIL!H50</f>
        <v>0</v>
      </c>
      <c r="AJ50" s="34">
        <f>PXIL!N50</f>
        <v>0</v>
      </c>
      <c r="AK50" s="34">
        <f>RTM_IEX!H50</f>
        <v>19.22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10.638599999999999</v>
      </c>
      <c r="E51">
        <f>GT_NG!P51</f>
        <v>15.060426929392445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746.87954407144457</v>
      </c>
      <c r="P51" s="36">
        <v>117.50000000000003</v>
      </c>
      <c r="Q51" s="36">
        <v>38.090000000000003</v>
      </c>
      <c r="R51" s="38">
        <v>47.5</v>
      </c>
      <c r="S51" s="38">
        <v>0</v>
      </c>
      <c r="T51" s="37">
        <f>SUMPRODUCT(LTA!J51:AN51,LTA!J$101:AN$101,LTA!J$103:AN$103)</f>
        <v>572.90000000000009</v>
      </c>
      <c r="U51" s="37">
        <f>SUMPRODUCT(LTA!J51:AN51,LTA!J$102:AN$102,LTA!J$103:AN$103)</f>
        <v>71.8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0.77</v>
      </c>
      <c r="AB51" s="75">
        <f>-STOA!N51</f>
        <v>-262.64999999999998</v>
      </c>
      <c r="AC51">
        <f t="shared" si="0"/>
        <v>16.725890245780949</v>
      </c>
      <c r="AD51">
        <f t="shared" si="1"/>
        <v>1446.9265703897954</v>
      </c>
      <c r="AE51">
        <f>'IDT-1'!B51</f>
        <v>0</v>
      </c>
      <c r="AF51" s="24"/>
      <c r="AG51">
        <f t="shared" si="2"/>
        <v>1446.9265703897954</v>
      </c>
      <c r="AI51" s="34">
        <f>PXIL!H51</f>
        <v>0</v>
      </c>
      <c r="AJ51" s="34">
        <f>PXIL!N51</f>
        <v>0</v>
      </c>
      <c r="AK51" s="34">
        <f>RTM_IEX!H51</f>
        <v>21.14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10.638599999999999</v>
      </c>
      <c r="E52">
        <f>GT_NG!P52</f>
        <v>15.060426929392445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726.88099133416199</v>
      </c>
      <c r="P52" s="36">
        <v>117.50000000000003</v>
      </c>
      <c r="Q52" s="36">
        <v>38.090000000000003</v>
      </c>
      <c r="R52" s="38">
        <v>47.5</v>
      </c>
      <c r="S52" s="38">
        <v>0</v>
      </c>
      <c r="T52" s="37">
        <f>SUMPRODUCT(LTA!J52:AN52,LTA!J$101:AN$101,LTA!J$103:AN$103)</f>
        <v>575.93000000000006</v>
      </c>
      <c r="U52" s="37">
        <f>SUMPRODUCT(LTA!J52:AN52,LTA!J$102:AN$102,LTA!J$103:AN$103)</f>
        <v>80.3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0.77</v>
      </c>
      <c r="AB52" s="75">
        <f>-STOA!N52</f>
        <v>-262.64999999999998</v>
      </c>
      <c r="AC52">
        <f t="shared" si="0"/>
        <v>16.549838402787778</v>
      </c>
      <c r="AD52">
        <f t="shared" si="1"/>
        <v>1426.1440694955058</v>
      </c>
      <c r="AE52">
        <f>'IDT-1'!B52</f>
        <v>0</v>
      </c>
      <c r="AF52" s="24"/>
      <c r="AG52">
        <f t="shared" si="2"/>
        <v>1426.1440694955058</v>
      </c>
      <c r="AI52" s="34">
        <f>PXIL!H52</f>
        <v>0</v>
      </c>
      <c r="AJ52" s="34">
        <f>PXIL!N52</f>
        <v>0</v>
      </c>
      <c r="AK52" s="34">
        <f>RTM_IEX!H52</f>
        <v>8.65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10.638599999999999</v>
      </c>
      <c r="E53">
        <f>GT_NG!P53</f>
        <v>15.060426929392445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691.78184634668344</v>
      </c>
      <c r="P53" s="36">
        <v>117.50000000000003</v>
      </c>
      <c r="Q53" s="36">
        <v>14.42</v>
      </c>
      <c r="R53" s="38">
        <v>47.5</v>
      </c>
      <c r="S53" s="38">
        <v>0</v>
      </c>
      <c r="T53" s="37">
        <f>SUMPRODUCT(LTA!J53:AN53,LTA!J$101:AN$101,LTA!J$103:AN$103)</f>
        <v>582.56999999999994</v>
      </c>
      <c r="U53" s="37">
        <f>SUMPRODUCT(LTA!J53:AN53,LTA!J$102:AN$102,LTA!J$103:AN$103)</f>
        <v>88.8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0.77</v>
      </c>
      <c r="AB53" s="75">
        <f>-STOA!N53</f>
        <v>-262.64999999999998</v>
      </c>
      <c r="AC53">
        <f t="shared" si="0"/>
        <v>16.288269584892955</v>
      </c>
      <c r="AD53">
        <f t="shared" si="1"/>
        <v>1395.2664933259218</v>
      </c>
      <c r="AE53">
        <f>'IDT-1'!B53</f>
        <v>0</v>
      </c>
      <c r="AF53" s="24"/>
      <c r="AG53">
        <f t="shared" si="2"/>
        <v>1395.2664933259218</v>
      </c>
      <c r="AI53" s="34">
        <f>PXIL!H53</f>
        <v>0</v>
      </c>
      <c r="AJ53" s="34">
        <f>PXIL!N53</f>
        <v>0</v>
      </c>
      <c r="AK53" s="34">
        <f>RTM_IEX!H53</f>
        <v>21.14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10.638599999999999</v>
      </c>
      <c r="E54">
        <f>GT_NG!P54</f>
        <v>15.060426929392445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691.78184634668344</v>
      </c>
      <c r="P54" s="36">
        <v>86.52000000000001</v>
      </c>
      <c r="Q54" s="36">
        <v>14.420000000000002</v>
      </c>
      <c r="R54" s="38">
        <v>47.5</v>
      </c>
      <c r="S54" s="38">
        <v>0</v>
      </c>
      <c r="T54" s="37">
        <f>SUMPRODUCT(LTA!J54:AN54,LTA!J$101:AN$101,LTA!J$103:AN$103)</f>
        <v>584.96999999999991</v>
      </c>
      <c r="U54" s="37">
        <f>SUMPRODUCT(LTA!J54:AN54,LTA!J$102:AN$102,LTA!J$103:AN$103)</f>
        <v>95.300000000000011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0.77</v>
      </c>
      <c r="AB54" s="75">
        <f>-STOA!N54</f>
        <v>-262.64999999999998</v>
      </c>
      <c r="AC54">
        <f t="shared" si="0"/>
        <v>16.094733584892957</v>
      </c>
      <c r="AD54">
        <f t="shared" si="1"/>
        <v>1372.4200293259219</v>
      </c>
      <c r="AE54">
        <f>'IDT-1'!B54</f>
        <v>0</v>
      </c>
      <c r="AF54" s="24"/>
      <c r="AG54">
        <f t="shared" si="2"/>
        <v>1372.4200293259219</v>
      </c>
      <c r="AI54" s="34">
        <f>PXIL!H54</f>
        <v>0</v>
      </c>
      <c r="AJ54" s="34">
        <f>PXIL!N54</f>
        <v>0</v>
      </c>
      <c r="AK54" s="34">
        <f>RTM_IEX!H54</f>
        <v>20.18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10.638599999999999</v>
      </c>
      <c r="E55">
        <f>GT_NG!P55</f>
        <v>15.060426929392445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684.54678273446905</v>
      </c>
      <c r="P55" s="36">
        <v>57.68</v>
      </c>
      <c r="Q55" s="36">
        <v>14.42</v>
      </c>
      <c r="R55" s="38">
        <v>47.5</v>
      </c>
      <c r="S55" s="38">
        <v>0</v>
      </c>
      <c r="T55" s="37">
        <f>SUMPRODUCT(LTA!J55:AN55,LTA!J$101:AN$101,LTA!J$103:AN$103)</f>
        <v>586.44000000000005</v>
      </c>
      <c r="U55" s="37">
        <f>SUMPRODUCT(LTA!J55:AN55,LTA!J$102:AN$102,LTA!J$103:AN$103)</f>
        <v>101.30000000000001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0.77</v>
      </c>
      <c r="AB55" s="75">
        <f>-STOA!N55</f>
        <v>-262.64999999999998</v>
      </c>
      <c r="AC55">
        <f t="shared" si="0"/>
        <v>15.870663050550359</v>
      </c>
      <c r="AD55">
        <f t="shared" si="1"/>
        <v>1345.9690362480503</v>
      </c>
      <c r="AE55">
        <f>'IDT-1'!B55</f>
        <v>0</v>
      </c>
      <c r="AF55" s="24"/>
      <c r="AG55">
        <f t="shared" si="2"/>
        <v>1345.9690362480503</v>
      </c>
      <c r="AI55" s="34">
        <f>PXIL!H55</f>
        <v>0</v>
      </c>
      <c r="AJ55" s="34">
        <f>PXIL!N55</f>
        <v>0</v>
      </c>
      <c r="AK55" s="34">
        <f>RTM_IEX!H55</f>
        <v>22.11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10.638599999999999</v>
      </c>
      <c r="E56">
        <f>GT_NG!P56</f>
        <v>15.060426929392445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684.54683274080367</v>
      </c>
      <c r="P56" s="36">
        <v>57.68</v>
      </c>
      <c r="Q56" s="36">
        <v>14.42</v>
      </c>
      <c r="R56" s="38">
        <v>47.5</v>
      </c>
      <c r="S56" s="38">
        <v>0</v>
      </c>
      <c r="T56" s="37">
        <f>SUMPRODUCT(LTA!J56:AN56,LTA!J$101:AN$101,LTA!J$103:AN$103)</f>
        <v>584.52</v>
      </c>
      <c r="U56" s="37">
        <f>SUMPRODUCT(LTA!J56:AN56,LTA!J$102:AN$102,LTA!J$103:AN$103)</f>
        <v>108.80000000000001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0.77</v>
      </c>
      <c r="AB56" s="75">
        <f>-STOA!N56</f>
        <v>-262.64999999999998</v>
      </c>
      <c r="AC56">
        <f t="shared" si="0"/>
        <v>15.850407678752013</v>
      </c>
      <c r="AD56">
        <f t="shared" si="1"/>
        <v>1315.459341626183</v>
      </c>
      <c r="AE56">
        <f>'IDT-1'!B56</f>
        <v>0</v>
      </c>
      <c r="AF56" s="24"/>
      <c r="AG56">
        <f t="shared" si="2"/>
        <v>1315.459341626183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-14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10.638599999999999</v>
      </c>
      <c r="E57">
        <f>GT_NG!P57</f>
        <v>15.060426929392445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649.75926595045223</v>
      </c>
      <c r="P57" s="36">
        <v>57.68</v>
      </c>
      <c r="Q57" s="36">
        <v>14.42</v>
      </c>
      <c r="R57" s="38">
        <v>47.5</v>
      </c>
      <c r="S57" s="38">
        <v>0</v>
      </c>
      <c r="T57" s="37">
        <f>SUMPRODUCT(LTA!J57:AN57,LTA!J$101:AN$101,LTA!J$103:AN$103)</f>
        <v>587.16</v>
      </c>
      <c r="U57" s="37">
        <f>SUMPRODUCT(LTA!J57:AN57,LTA!J$102:AN$102,LTA!J$103:AN$103)</f>
        <v>122.26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0.77</v>
      </c>
      <c r="AB57" s="75">
        <f>-STOA!N57</f>
        <v>-262.64999999999998</v>
      </c>
      <c r="AC57">
        <f t="shared" si="0"/>
        <v>15.727316748612619</v>
      </c>
      <c r="AD57">
        <f t="shared" si="1"/>
        <v>1292.894865765971</v>
      </c>
      <c r="AE57">
        <f>'IDT-1'!B57</f>
        <v>0</v>
      </c>
      <c r="AF57" s="24"/>
      <c r="AG57">
        <f t="shared" si="2"/>
        <v>1292.894865765971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-18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10.638599999999999</v>
      </c>
      <c r="E58">
        <f>GT_NG!P58</f>
        <v>15.060426929392445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634.75927507647282</v>
      </c>
      <c r="P58" s="36">
        <v>57.68</v>
      </c>
      <c r="Q58" s="36">
        <v>14.42</v>
      </c>
      <c r="R58" s="38">
        <v>47.5</v>
      </c>
      <c r="S58" s="38">
        <v>0</v>
      </c>
      <c r="T58" s="37">
        <f>SUMPRODUCT(LTA!J58:AN58,LTA!J$101:AN$101,LTA!J$103:AN$103)</f>
        <v>584.47</v>
      </c>
      <c r="U58" s="37">
        <f>SUMPRODUCT(LTA!J58:AN58,LTA!J$102:AN$102,LTA!J$103:AN$103)</f>
        <v>124.76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0.77</v>
      </c>
      <c r="AB58" s="75">
        <f>-STOA!N58</f>
        <v>-262.64999999999998</v>
      </c>
      <c r="AC58">
        <f t="shared" si="0"/>
        <v>15.540422721196968</v>
      </c>
      <c r="AD58">
        <f t="shared" si="1"/>
        <v>1284.8917689194072</v>
      </c>
      <c r="AE58">
        <f>'IDT-1'!B58</f>
        <v>0</v>
      </c>
      <c r="AF58" s="24"/>
      <c r="AG58">
        <f t="shared" si="2"/>
        <v>1284.8917689194072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-11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10.638599999999999</v>
      </c>
      <c r="E59">
        <f>GT_NG!P59</f>
        <v>15.060426929392445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626.95717507647282</v>
      </c>
      <c r="P59" s="36">
        <v>57.68</v>
      </c>
      <c r="Q59" s="36">
        <v>14.42</v>
      </c>
      <c r="R59" s="38">
        <v>47.5</v>
      </c>
      <c r="S59" s="38">
        <v>0</v>
      </c>
      <c r="T59" s="37">
        <f>SUMPRODUCT(LTA!J59:AN59,LTA!J$101:AN$101,LTA!J$103:AN$103)</f>
        <v>571.44000000000005</v>
      </c>
      <c r="U59" s="37">
        <f>SUMPRODUCT(LTA!J59:AN59,LTA!J$102:AN$102,LTA!J$103:AN$103)</f>
        <v>128.26000000000002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0.77</v>
      </c>
      <c r="AB59" s="75">
        <f>-STOA!N59</f>
        <v>-262.64999999999998</v>
      </c>
      <c r="AC59">
        <f t="shared" si="0"/>
        <v>15.394833081196968</v>
      </c>
      <c r="AD59">
        <f t="shared" si="1"/>
        <v>1267.7052585594072</v>
      </c>
      <c r="AE59">
        <f>'IDT-1'!B59</f>
        <v>0</v>
      </c>
      <c r="AF59" s="24"/>
      <c r="AG59">
        <f t="shared" si="2"/>
        <v>1267.7052585594072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-11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10.638599999999999</v>
      </c>
      <c r="E60">
        <f>GT_NG!P60</f>
        <v>15.060426929392445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626.95710903655856</v>
      </c>
      <c r="P60" s="36">
        <v>57.68</v>
      </c>
      <c r="Q60" s="36">
        <v>14.42</v>
      </c>
      <c r="R60" s="38">
        <v>47.5</v>
      </c>
      <c r="S60" s="38">
        <v>0</v>
      </c>
      <c r="T60" s="37">
        <f>SUMPRODUCT(LTA!J60:AN60,LTA!J$101:AN$101,LTA!J$103:AN$103)</f>
        <v>553.6400000000001</v>
      </c>
      <c r="U60" s="37">
        <f>SUMPRODUCT(LTA!J60:AN60,LTA!J$102:AN$102,LTA!J$103:AN$103)</f>
        <v>129.80000000000001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0.77</v>
      </c>
      <c r="AB60" s="75">
        <f>-STOA!N60</f>
        <v>-262.64999999999998</v>
      </c>
      <c r="AC60">
        <f t="shared" si="0"/>
        <v>15.207421580112353</v>
      </c>
      <c r="AD60">
        <f t="shared" si="1"/>
        <v>1257.6326040205779</v>
      </c>
      <c r="AE60">
        <f>'IDT-1'!B60</f>
        <v>0</v>
      </c>
      <c r="AF60" s="24"/>
      <c r="AG60">
        <f t="shared" si="2"/>
        <v>1257.6326040205779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-5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10.638599999999999</v>
      </c>
      <c r="E61">
        <f>GT_NG!P61</f>
        <v>15.060426929392445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642.29470683857483</v>
      </c>
      <c r="P61" s="36">
        <v>57.68</v>
      </c>
      <c r="Q61" s="36">
        <v>14.42</v>
      </c>
      <c r="R61" s="38">
        <v>47.5</v>
      </c>
      <c r="S61" s="38">
        <v>0</v>
      </c>
      <c r="T61" s="37">
        <f>SUMPRODUCT(LTA!J61:AN61,LTA!J$101:AN$101,LTA!J$103:AN$103)</f>
        <v>521.16999999999996</v>
      </c>
      <c r="U61" s="37">
        <f>SUMPRODUCT(LTA!J61:AN61,LTA!J$102:AN$102,LTA!J$103:AN$103)</f>
        <v>132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0.77</v>
      </c>
      <c r="AB61" s="75">
        <f>-STOA!N61</f>
        <v>-262.64999999999998</v>
      </c>
      <c r="AC61">
        <f t="shared" si="0"/>
        <v>15.055761613024844</v>
      </c>
      <c r="AD61">
        <f t="shared" si="1"/>
        <v>1249.7718617896815</v>
      </c>
      <c r="AE61">
        <f>'IDT-1'!B61</f>
        <v>0</v>
      </c>
      <c r="AF61" s="24"/>
      <c r="AG61">
        <f t="shared" si="2"/>
        <v>1249.7718617896815</v>
      </c>
      <c r="AI61" s="34">
        <f>PXIL!H61</f>
        <v>0</v>
      </c>
      <c r="AJ61" s="34">
        <f>PXIL!N61</f>
        <v>0</v>
      </c>
      <c r="AK61" s="34">
        <f>RTM_IEX!H61</f>
        <v>1.92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10.638599999999999</v>
      </c>
      <c r="E62">
        <f>GT_NG!P62</f>
        <v>15.060426929392445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677.08224712415949</v>
      </c>
      <c r="P62" s="36">
        <v>57.68</v>
      </c>
      <c r="Q62" s="36">
        <v>14.42</v>
      </c>
      <c r="R62" s="38">
        <v>47.5</v>
      </c>
      <c r="S62" s="38">
        <v>0</v>
      </c>
      <c r="T62" s="37">
        <f>SUMPRODUCT(LTA!J62:AN62,LTA!J$101:AN$101,LTA!J$103:AN$103)</f>
        <v>496.58</v>
      </c>
      <c r="U62" s="37">
        <f>SUMPRODUCT(LTA!J62:AN62,LTA!J$102:AN$102,LTA!J$103:AN$103)</f>
        <v>132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0.77</v>
      </c>
      <c r="AB62" s="75">
        <f>-STOA!N62</f>
        <v>-262.64999999999998</v>
      </c>
      <c r="AC62">
        <f t="shared" si="0"/>
        <v>15.26083147502198</v>
      </c>
      <c r="AD62">
        <f t="shared" si="1"/>
        <v>1241.8443322132687</v>
      </c>
      <c r="AE62">
        <f>'IDT-1'!B62</f>
        <v>0</v>
      </c>
      <c r="AF62" s="24"/>
      <c r="AG62">
        <f t="shared" si="2"/>
        <v>1241.8443322132687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-16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10.638599999999999</v>
      </c>
      <c r="E63">
        <f>GT_NG!P63</f>
        <v>13.360411236605847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677.08227362892626</v>
      </c>
      <c r="P63" s="36">
        <v>86.52000000000001</v>
      </c>
      <c r="Q63" s="36">
        <v>14.42</v>
      </c>
      <c r="R63" s="38">
        <v>47.5</v>
      </c>
      <c r="S63" s="38">
        <v>0</v>
      </c>
      <c r="T63" s="37">
        <f>SUMPRODUCT(LTA!J63:AN63,LTA!J$101:AN$101,LTA!J$103:AN$103)</f>
        <v>469.92</v>
      </c>
      <c r="U63" s="37">
        <f>SUMPRODUCT(LTA!J63:AN63,LTA!J$102:AN$102,LTA!J$103:AN$103)</f>
        <v>117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0.62</v>
      </c>
      <c r="AB63" s="75">
        <f>-STOA!N63</f>
        <v>-262.64999999999998</v>
      </c>
      <c r="AC63">
        <f t="shared" si="0"/>
        <v>15.082873042244389</v>
      </c>
      <c r="AD63">
        <f t="shared" si="1"/>
        <v>1252.9723014580263</v>
      </c>
      <c r="AE63">
        <f>'IDT-1'!B63</f>
        <v>0</v>
      </c>
      <c r="AF63" s="24"/>
      <c r="AG63">
        <f t="shared" si="2"/>
        <v>1252.9723014580263</v>
      </c>
      <c r="AI63" s="34">
        <f>PXIL!H63</f>
        <v>0</v>
      </c>
      <c r="AJ63" s="34">
        <f>PXIL!N63</f>
        <v>0</v>
      </c>
      <c r="AK63" s="34">
        <f>RTM_IEX!H63</f>
        <v>9.6199999999999992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10.638599999999999</v>
      </c>
      <c r="E64">
        <f>GT_NG!P64</f>
        <v>13.360411236605847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677.08224712415949</v>
      </c>
      <c r="P64" s="36">
        <v>117.50000000000003</v>
      </c>
      <c r="Q64" s="36">
        <v>14.42</v>
      </c>
      <c r="R64" s="38">
        <v>47.5</v>
      </c>
      <c r="S64" s="38">
        <v>0</v>
      </c>
      <c r="T64" s="37">
        <f>SUMPRODUCT(LTA!J64:AN64,LTA!J$101:AN$101,LTA!J$103:AN$103)</f>
        <v>438.28</v>
      </c>
      <c r="U64" s="37">
        <f>SUMPRODUCT(LTA!J64:AN64,LTA!J$102:AN$102,LTA!J$103:AN$103)</f>
        <v>117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0.62</v>
      </c>
      <c r="AB64" s="75">
        <f>-STOA!N64</f>
        <v>-262.64999999999998</v>
      </c>
      <c r="AC64">
        <f t="shared" si="0"/>
        <v>14.996520819604349</v>
      </c>
      <c r="AD64">
        <f t="shared" si="1"/>
        <v>1242.7786271758998</v>
      </c>
      <c r="AE64">
        <f>'IDT-1'!B64</f>
        <v>0</v>
      </c>
      <c r="AF64" s="24"/>
      <c r="AG64">
        <f t="shared" si="2"/>
        <v>1242.7786271758998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10.638599999999999</v>
      </c>
      <c r="E65">
        <f>GT_NG!P65</f>
        <v>13.360411236605847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705.73890839928856</v>
      </c>
      <c r="P65" s="36">
        <v>117.50000000000003</v>
      </c>
      <c r="Q65" s="36">
        <v>38.090000000000003</v>
      </c>
      <c r="R65" s="38">
        <v>47.5</v>
      </c>
      <c r="S65" s="38">
        <v>0</v>
      </c>
      <c r="T65" s="37">
        <f>SUMPRODUCT(LTA!J65:AN65,LTA!J$101:AN$101,LTA!J$103:AN$103)</f>
        <v>405.40999999999997</v>
      </c>
      <c r="U65" s="37">
        <f>SUMPRODUCT(LTA!J65:AN65,LTA!J$102:AN$102,LTA!J$103:AN$103)</f>
        <v>117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0.62</v>
      </c>
      <c r="AB65" s="75">
        <f>-STOA!N65</f>
        <v>-262.64999999999998</v>
      </c>
      <c r="AC65">
        <f t="shared" si="0"/>
        <v>15.159956774315432</v>
      </c>
      <c r="AD65">
        <f t="shared" si="1"/>
        <v>1262.0718524963179</v>
      </c>
      <c r="AE65">
        <f>'IDT-1'!B65</f>
        <v>0</v>
      </c>
      <c r="AF65" s="24"/>
      <c r="AG65">
        <f t="shared" si="2"/>
        <v>1262.0718524963179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10.638599999999999</v>
      </c>
      <c r="E66">
        <f>GT_NG!P66</f>
        <v>13.360411236605847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706.51062125804526</v>
      </c>
      <c r="P66" s="36">
        <v>117.50000000000003</v>
      </c>
      <c r="Q66" s="36">
        <v>38.090000000000003</v>
      </c>
      <c r="R66" s="38">
        <v>46.63</v>
      </c>
      <c r="S66" s="38">
        <v>0</v>
      </c>
      <c r="T66" s="37">
        <f>SUMPRODUCT(LTA!J66:AN66,LTA!J$101:AN$101,LTA!J$103:AN$103)</f>
        <v>365.40999999999997</v>
      </c>
      <c r="U66" s="37">
        <f>SUMPRODUCT(LTA!J66:AN66,LTA!J$102:AN$102,LTA!J$103:AN$103)</f>
        <v>117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0.62</v>
      </c>
      <c r="AB66" s="75">
        <f>-STOA!N66</f>
        <v>-262.64999999999998</v>
      </c>
      <c r="AC66">
        <f t="shared" si="0"/>
        <v>15.138131162328991</v>
      </c>
      <c r="AD66">
        <f t="shared" si="1"/>
        <v>1259.4953909670612</v>
      </c>
      <c r="AE66">
        <f>'IDT-1'!B66</f>
        <v>0</v>
      </c>
      <c r="AF66" s="24"/>
      <c r="AG66">
        <f t="shared" si="2"/>
        <v>1259.4953909670612</v>
      </c>
      <c r="AI66" s="34">
        <f>PXIL!H66</f>
        <v>0</v>
      </c>
      <c r="AJ66" s="34">
        <f>PXIL!N66</f>
        <v>0</v>
      </c>
      <c r="AK66" s="34">
        <f>RTM_IEX!H66</f>
        <v>37.5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10.638599999999999</v>
      </c>
      <c r="E67">
        <f>GT_NG!P67</f>
        <v>13.360411236605847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792.99555753812388</v>
      </c>
      <c r="P67" s="36">
        <v>117.50000000000003</v>
      </c>
      <c r="Q67" s="36">
        <v>38.090000000000003</v>
      </c>
      <c r="R67" s="38">
        <v>37.33</v>
      </c>
      <c r="S67" s="38">
        <v>0</v>
      </c>
      <c r="T67" s="37">
        <f>SUMPRODUCT(LTA!J67:AN67,LTA!J$101:AN$101,LTA!J$103:AN$103)</f>
        <v>325.81</v>
      </c>
      <c r="U67" s="37">
        <f>SUMPRODUCT(LTA!J67:AN67,LTA!J$102:AN$102,LTA!J$103:AN$103)</f>
        <v>117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0.48</v>
      </c>
      <c r="AB67" s="75">
        <f>-STOA!N67</f>
        <v>-262.64999999999998</v>
      </c>
      <c r="AC67">
        <f t="shared" si="0"/>
        <v>15.137668627081649</v>
      </c>
      <c r="AD67">
        <f t="shared" si="1"/>
        <v>1259.4407897823869</v>
      </c>
      <c r="AE67">
        <f>'IDT-1'!B67</f>
        <v>0</v>
      </c>
      <c r="AF67" s="24"/>
      <c r="AG67">
        <f t="shared" si="2"/>
        <v>1259.4407897823869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10.638599999999999</v>
      </c>
      <c r="E68">
        <f>GT_NG!P68</f>
        <v>13.360411236605847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871.40258957595847</v>
      </c>
      <c r="P68" s="36">
        <v>117.50000000000003</v>
      </c>
      <c r="Q68" s="36">
        <v>38.090000000000003</v>
      </c>
      <c r="R68" s="38">
        <v>25.02479861910242</v>
      </c>
      <c r="S68" s="38">
        <v>0</v>
      </c>
      <c r="T68" s="37">
        <f>SUMPRODUCT(LTA!J68:AN68,LTA!J$101:AN$101,LTA!J$103:AN$103)</f>
        <v>276.17</v>
      </c>
      <c r="U68" s="37">
        <f>SUMPRODUCT(LTA!J68:AN68,LTA!J$102:AN$102,LTA!J$103:AN$103)</f>
        <v>117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0.48</v>
      </c>
      <c r="AB68" s="75">
        <f>-STOA!N68</f>
        <v>-262.64999999999998</v>
      </c>
      <c r="AC68">
        <f t="shared" ref="AC68:AC98" si="3">SUMIF(B68:AB68,"&gt;0")*$AC$2-SUMIF(B68:AB68,"&lt;0")*($AC$2/(1-$AC$2))+SUMIF(AI68:AR68,"&gt;0")*$AC$2-SUMIF(AI68:AR68,"&lt;0")*($AC$2/(1-$AC$2))</f>
        <v>15.275948004599922</v>
      </c>
      <c r="AD68">
        <f t="shared" ref="AD68:AD98" si="4">SUM(B68:AB68,AI68:AT68)-AC68</f>
        <v>1275.7643410618059</v>
      </c>
      <c r="AE68">
        <f>'IDT-1'!B68</f>
        <v>0</v>
      </c>
      <c r="AF68" s="24"/>
      <c r="AG68">
        <f t="shared" ref="AG68:AG98" si="5">SUM(AD68:AF68)</f>
        <v>1275.7643410618059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10.638599999999999</v>
      </c>
      <c r="E69">
        <f>GT_NG!P69</f>
        <v>13.360411236605847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84.02388963473912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895.34782240530274</v>
      </c>
      <c r="P69" s="36">
        <v>117.50000000000003</v>
      </c>
      <c r="Q69" s="36">
        <v>38.090000000000003</v>
      </c>
      <c r="R69" s="38">
        <v>9.3800000000000008</v>
      </c>
      <c r="S69" s="38">
        <v>0</v>
      </c>
      <c r="T69" s="37">
        <f>SUMPRODUCT(LTA!J69:AN69,LTA!J$101:AN$101,LTA!J$103:AN$103)</f>
        <v>232.44</v>
      </c>
      <c r="U69" s="37">
        <f>SUMPRODUCT(LTA!J69:AN69,LTA!J$102:AN$102,LTA!J$103:AN$103)</f>
        <v>104.49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53.83</v>
      </c>
      <c r="Z69" s="34">
        <f>IEX!N69</f>
        <v>0</v>
      </c>
      <c r="AA69" s="75">
        <f>STOA!H69</f>
        <v>0.48</v>
      </c>
      <c r="AB69" s="75">
        <f>-STOA!N69</f>
        <v>-262.64999999999998</v>
      </c>
      <c r="AC69">
        <f t="shared" si="3"/>
        <v>15.325427651965953</v>
      </c>
      <c r="AD69">
        <f t="shared" si="4"/>
        <v>1281.6052956246817</v>
      </c>
      <c r="AE69">
        <f>'IDT-1'!B69</f>
        <v>0</v>
      </c>
      <c r="AF69" s="24"/>
      <c r="AG69">
        <f t="shared" si="5"/>
        <v>1281.6052956246817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10.638599999999999</v>
      </c>
      <c r="E70">
        <f>GT_NG!P70</f>
        <v>13.360411236605847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81.62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927.75089283429816</v>
      </c>
      <c r="P70" s="36">
        <v>117.50000000000003</v>
      </c>
      <c r="Q70" s="36">
        <v>38.090000000000003</v>
      </c>
      <c r="R70" s="38">
        <v>3.91</v>
      </c>
      <c r="S70" s="38">
        <v>0</v>
      </c>
      <c r="T70" s="37">
        <f>SUMPRODUCT(LTA!J70:AN70,LTA!J$101:AN$101,LTA!J$103:AN$103)</f>
        <v>186.54</v>
      </c>
      <c r="U70" s="37">
        <f>SUMPRODUCT(LTA!J70:AN70,LTA!J$102:AN$102,LTA!J$103:AN$103)</f>
        <v>102.82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159.58000000000001</v>
      </c>
      <c r="Z70" s="34">
        <f>IEX!N70</f>
        <v>0</v>
      </c>
      <c r="AA70" s="75">
        <f>STOA!H70</f>
        <v>0.48</v>
      </c>
      <c r="AB70" s="75">
        <f>-STOA!N70</f>
        <v>-262.64999999999998</v>
      </c>
      <c r="AC70">
        <f t="shared" si="3"/>
        <v>16.579281180480383</v>
      </c>
      <c r="AD70">
        <f t="shared" si="4"/>
        <v>1297.0606228904235</v>
      </c>
      <c r="AE70">
        <f>'IDT-1'!B70</f>
        <v>0</v>
      </c>
      <c r="AF70" s="24"/>
      <c r="AG70">
        <f t="shared" si="5"/>
        <v>1297.0606228904235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-66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10.638599999999999</v>
      </c>
      <c r="E71">
        <f>GT_NG!P71</f>
        <v>14.356459330143538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75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954.93570501783131</v>
      </c>
      <c r="P71" s="36">
        <v>117.50000000000003</v>
      </c>
      <c r="Q71" s="36">
        <v>38.090000000000003</v>
      </c>
      <c r="R71" s="38">
        <v>1.7899999999999998</v>
      </c>
      <c r="S71" s="38">
        <v>0</v>
      </c>
      <c r="T71" s="37">
        <f>SUMPRODUCT(LTA!J71:AN71,LTA!J$101:AN$101,LTA!J$103:AN$103)</f>
        <v>142.4</v>
      </c>
      <c r="U71" s="37">
        <f>SUMPRODUCT(LTA!J71:AN71,LTA!J$102:AN$102,LTA!J$103:AN$103)</f>
        <v>101.5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214.37</v>
      </c>
      <c r="Z71" s="34">
        <f>IEX!N71</f>
        <v>0</v>
      </c>
      <c r="AA71" s="75">
        <f>STOA!H71</f>
        <v>0.48</v>
      </c>
      <c r="AB71" s="75">
        <f>-STOA!N71</f>
        <v>-262.64999999999998</v>
      </c>
      <c r="AC71">
        <f t="shared" si="3"/>
        <v>16.62611977913533</v>
      </c>
      <c r="AD71">
        <f t="shared" si="4"/>
        <v>1348.7846445688394</v>
      </c>
      <c r="AE71">
        <f>'IDT-1'!B71</f>
        <v>0</v>
      </c>
      <c r="AF71" s="24"/>
      <c r="AG71">
        <f t="shared" si="5"/>
        <v>1348.7846445688394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-43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10.638599999999999</v>
      </c>
      <c r="E72">
        <f>GT_NG!P72</f>
        <v>14.356459330143538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75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976.17353267044621</v>
      </c>
      <c r="P72" s="36">
        <v>117.50000000000003</v>
      </c>
      <c r="Q72" s="36">
        <v>38.090000000000003</v>
      </c>
      <c r="R72" s="38">
        <v>0.46</v>
      </c>
      <c r="S72" s="38">
        <v>0</v>
      </c>
      <c r="T72" s="37">
        <f>SUMPRODUCT(LTA!J72:AN72,LTA!J$101:AN$101,LTA!J$103:AN$103)</f>
        <v>112.28</v>
      </c>
      <c r="U72" s="37">
        <f>SUMPRODUCT(LTA!J72:AN72,LTA!J$102:AN$102,LTA!J$103:AN$103)</f>
        <v>101.15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311.47000000000003</v>
      </c>
      <c r="Z72" s="34">
        <f>IEX!N72</f>
        <v>0</v>
      </c>
      <c r="AA72" s="75">
        <f>STOA!H72</f>
        <v>0.48</v>
      </c>
      <c r="AB72" s="75">
        <f>-STOA!N72</f>
        <v>-262.64999999999998</v>
      </c>
      <c r="AC72">
        <f t="shared" si="3"/>
        <v>17.700354998137747</v>
      </c>
      <c r="AD72">
        <f t="shared" si="4"/>
        <v>1393.2482370024522</v>
      </c>
      <c r="AE72">
        <f>'IDT-1'!B72</f>
        <v>0</v>
      </c>
      <c r="AF72" s="24"/>
      <c r="AG72">
        <f t="shared" si="5"/>
        <v>1393.2482370024522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-84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10.638599999999999</v>
      </c>
      <c r="E73">
        <f>GT_NG!P73</f>
        <v>14.356459330143538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75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940.63333595891845</v>
      </c>
      <c r="P73" s="36">
        <v>117.50000000000003</v>
      </c>
      <c r="Q73" s="36">
        <v>38.090000000000003</v>
      </c>
      <c r="R73" s="38">
        <v>4.5454545454545456E-2</v>
      </c>
      <c r="S73" s="38">
        <v>0</v>
      </c>
      <c r="T73" s="37">
        <f>SUMPRODUCT(LTA!J73:AN73,LTA!J$101:AN$101,LTA!J$103:AN$103)</f>
        <v>91.9</v>
      </c>
      <c r="U73" s="37">
        <f>SUMPRODUCT(LTA!J73:AN73,LTA!J$102:AN$102,LTA!J$103:AN$103)</f>
        <v>101.70000000000002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327.52</v>
      </c>
      <c r="Z73" s="34">
        <f>IEX!N73</f>
        <v>0</v>
      </c>
      <c r="AA73" s="75">
        <f>STOA!H73</f>
        <v>0.48</v>
      </c>
      <c r="AB73" s="75">
        <f>-STOA!N73</f>
        <v>-262.64999999999998</v>
      </c>
      <c r="AC73">
        <f t="shared" si="3"/>
        <v>19.26947304696008</v>
      </c>
      <c r="AD73">
        <f t="shared" si="4"/>
        <v>1439.8943767875567</v>
      </c>
      <c r="AE73">
        <f>'IDT-1'!B73</f>
        <v>0</v>
      </c>
      <c r="AF73" s="24"/>
      <c r="AG73">
        <f t="shared" si="5"/>
        <v>1439.8943767875567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-153</v>
      </c>
      <c r="AM73" s="34">
        <f>RTM_PXI!H73</f>
        <v>0</v>
      </c>
      <c r="AN73" s="34">
        <f>RTM_PXI!N73</f>
        <v>0</v>
      </c>
      <c r="AO73" s="148">
        <f>GDAM_IEX!H73</f>
        <v>156.94999999999999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10.638599999999999</v>
      </c>
      <c r="E74">
        <f>GT_NG!P74</f>
        <v>14.356459330143538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75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978.15464468713049</v>
      </c>
      <c r="P74" s="36">
        <v>117.50000000000003</v>
      </c>
      <c r="Q74" s="36">
        <v>38.090000000000003</v>
      </c>
      <c r="R74" s="38">
        <v>0</v>
      </c>
      <c r="S74" s="38">
        <v>0</v>
      </c>
      <c r="T74" s="37">
        <f>SUMPRODUCT(LTA!J74:AN74,LTA!J$101:AN$101,LTA!J$103:AN$103)</f>
        <v>85.44</v>
      </c>
      <c r="U74" s="37">
        <f>SUMPRODUCT(LTA!J74:AN74,LTA!J$102:AN$102,LTA!J$103:AN$103)</f>
        <v>102.58000000000001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296.18</v>
      </c>
      <c r="Z74" s="34">
        <f>IEX!N74</f>
        <v>0</v>
      </c>
      <c r="AA74" s="75">
        <f>STOA!H74</f>
        <v>0.48</v>
      </c>
      <c r="AB74" s="75">
        <f>-STOA!N74</f>
        <v>-262.64999999999998</v>
      </c>
      <c r="AC74">
        <f t="shared" si="3"/>
        <v>19.425458852994797</v>
      </c>
      <c r="AD74">
        <f t="shared" si="4"/>
        <v>1450.2742451642791</v>
      </c>
      <c r="AE74">
        <f>'IDT-1'!B74</f>
        <v>13</v>
      </c>
      <c r="AF74" s="24"/>
      <c r="AG74">
        <f t="shared" si="5"/>
        <v>1463.2742451642791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-157</v>
      </c>
      <c r="AM74" s="34">
        <f>RTM_PXI!H74</f>
        <v>0</v>
      </c>
      <c r="AN74" s="34">
        <f>RTM_PXI!N74</f>
        <v>0</v>
      </c>
      <c r="AO74" s="148">
        <f>GDAM_IEX!H74</f>
        <v>170.93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10.638599999999999</v>
      </c>
      <c r="E75">
        <f>GT_NG!P75</f>
        <v>14.47846889952153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75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1035.754728805339</v>
      </c>
      <c r="P75" s="36">
        <v>117.50000000000003</v>
      </c>
      <c r="Q75" s="36">
        <v>38.090000000000003</v>
      </c>
      <c r="R75" s="38">
        <v>0</v>
      </c>
      <c r="S75" s="38">
        <v>0</v>
      </c>
      <c r="T75" s="37">
        <f>SUMPRODUCT(LTA!J75:AN75,LTA!J$101:AN$101,LTA!J$103:AN$103)</f>
        <v>84.81</v>
      </c>
      <c r="U75" s="37">
        <f>SUMPRODUCT(LTA!J75:AN75,LTA!J$102:AN$102,LTA!J$103:AN$103)</f>
        <v>107.11999999999999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95.08</v>
      </c>
      <c r="Z75" s="34">
        <f>IEX!N75</f>
        <v>0</v>
      </c>
      <c r="AA75" s="75">
        <f>STOA!H75</f>
        <v>0.53</v>
      </c>
      <c r="AB75" s="75">
        <f>-STOA!N75</f>
        <v>-207.88</v>
      </c>
      <c r="AC75">
        <f t="shared" si="3"/>
        <v>16.951545882487661</v>
      </c>
      <c r="AD75">
        <f t="shared" si="4"/>
        <v>1436.9502518223724</v>
      </c>
      <c r="AE75">
        <f>'IDT-1'!B75</f>
        <v>13</v>
      </c>
      <c r="AF75" s="24"/>
      <c r="AG75">
        <f t="shared" si="5"/>
        <v>1449.9502518223724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-73</v>
      </c>
      <c r="AM75" s="34">
        <f>RTM_PXI!H75</f>
        <v>0</v>
      </c>
      <c r="AN75" s="34">
        <f>RTM_PXI!N75</f>
        <v>0</v>
      </c>
      <c r="AO75" s="148">
        <f>GDAM_IEX!H75</f>
        <v>155.78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10.638599999999999</v>
      </c>
      <c r="E76">
        <f>GT_NG!P76</f>
        <v>15.699227284838795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75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1034.6952131014923</v>
      </c>
      <c r="P76" s="36">
        <v>117.50000000000003</v>
      </c>
      <c r="Q76" s="36">
        <v>38.090000000000003</v>
      </c>
      <c r="R76" s="38">
        <v>0</v>
      </c>
      <c r="S76" s="38">
        <v>0</v>
      </c>
      <c r="T76" s="37">
        <f>SUMPRODUCT(LTA!J76:AN76,LTA!J$101:AN$101,LTA!J$103:AN$103)</f>
        <v>84.509999999999991</v>
      </c>
      <c r="U76" s="37">
        <f>SUMPRODUCT(LTA!J76:AN76,LTA!J$102:AN$102,LTA!J$103:AN$103)</f>
        <v>106.98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43.16</v>
      </c>
      <c r="Z76" s="34">
        <f>IEX!N76</f>
        <v>0</v>
      </c>
      <c r="AA76" s="75">
        <f>STOA!H76</f>
        <v>0.53</v>
      </c>
      <c r="AB76" s="75">
        <f>-STOA!N76</f>
        <v>-207.88</v>
      </c>
      <c r="AC76">
        <f t="shared" si="3"/>
        <v>15.92676980709512</v>
      </c>
      <c r="AD76">
        <f t="shared" si="4"/>
        <v>1462.596270579236</v>
      </c>
      <c r="AE76">
        <f>'IDT-1'!B76</f>
        <v>0</v>
      </c>
      <c r="AF76" s="24"/>
      <c r="AG76">
        <f t="shared" si="5"/>
        <v>1462.596270579236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159.6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10.638599999999999</v>
      </c>
      <c r="E77">
        <f>GT_NG!P77</f>
        <v>15.699227284838795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75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1076.8918256426507</v>
      </c>
      <c r="P77" s="36">
        <v>117.50000000000003</v>
      </c>
      <c r="Q77" s="36">
        <v>38.090000000000003</v>
      </c>
      <c r="R77" s="38">
        <v>0</v>
      </c>
      <c r="S77" s="38">
        <v>0</v>
      </c>
      <c r="T77" s="37">
        <f>SUMPRODUCT(LTA!J77:AN77,LTA!J$101:AN$101,LTA!J$103:AN$103)</f>
        <v>95.71</v>
      </c>
      <c r="U77" s="37">
        <f>SUMPRODUCT(LTA!J77:AN77,LTA!J$102:AN$102,LTA!J$103:AN$103)</f>
        <v>106.32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160.54</v>
      </c>
      <c r="Z77" s="34">
        <f>IEX!N77</f>
        <v>0</v>
      </c>
      <c r="AA77" s="75">
        <f>STOA!H77</f>
        <v>0.53</v>
      </c>
      <c r="AB77" s="75">
        <f>-STOA!N77</f>
        <v>-207.88</v>
      </c>
      <c r="AC77">
        <f t="shared" si="3"/>
        <v>16.015109352440849</v>
      </c>
      <c r="AD77">
        <f t="shared" si="4"/>
        <v>1473.0245435750485</v>
      </c>
      <c r="AE77">
        <f>'IDT-1'!B77</f>
        <v>0</v>
      </c>
      <c r="AF77" s="24"/>
      <c r="AG77">
        <f t="shared" si="5"/>
        <v>1473.0245435750485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10.638599999999999</v>
      </c>
      <c r="E78">
        <f>GT_NG!P78</f>
        <v>15.699227284838795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75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1076.8877389657885</v>
      </c>
      <c r="P78" s="36">
        <v>117.50000000000003</v>
      </c>
      <c r="Q78" s="36">
        <v>38.090000000000003</v>
      </c>
      <c r="R78" s="38">
        <v>0</v>
      </c>
      <c r="S78" s="38">
        <v>0</v>
      </c>
      <c r="T78" s="37">
        <f>SUMPRODUCT(LTA!J78:AN78,LTA!J$101:AN$101,LTA!J$103:AN$103)</f>
        <v>97.65</v>
      </c>
      <c r="U78" s="37">
        <f>SUMPRODUCT(LTA!J78:AN78,LTA!J$102:AN$102,LTA!J$103:AN$103)</f>
        <v>107.46999999999998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137.47</v>
      </c>
      <c r="Z78" s="34">
        <f>IEX!N78</f>
        <v>0</v>
      </c>
      <c r="AA78" s="75">
        <f>STOA!H78</f>
        <v>0.53</v>
      </c>
      <c r="AB78" s="75">
        <f>-STOA!N78</f>
        <v>-207.88</v>
      </c>
      <c r="AC78">
        <f t="shared" si="3"/>
        <v>15.847243024355208</v>
      </c>
      <c r="AD78">
        <f t="shared" si="4"/>
        <v>1453.2083232262719</v>
      </c>
      <c r="AE78">
        <f>'IDT-1'!B78</f>
        <v>0</v>
      </c>
      <c r="AF78" s="24"/>
      <c r="AG78">
        <f t="shared" si="5"/>
        <v>1453.2083232262719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10.638599999999999</v>
      </c>
      <c r="E79">
        <f>GT_NG!P79</f>
        <v>15.699227284838795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82.253887602212032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1076.8890329634762</v>
      </c>
      <c r="P79" s="36">
        <v>117.50000000000003</v>
      </c>
      <c r="Q79" s="36">
        <v>38.090000000000003</v>
      </c>
      <c r="R79" s="38">
        <v>0</v>
      </c>
      <c r="S79" s="38">
        <v>0</v>
      </c>
      <c r="T79" s="37">
        <f>SUMPRODUCT(LTA!J79:AN79,LTA!J$101:AN$101,LTA!J$103:AN$103)</f>
        <v>99.21</v>
      </c>
      <c r="U79" s="37">
        <f>SUMPRODUCT(LTA!J79:AN79,LTA!J$102:AN$102,LTA!J$103:AN$103)</f>
        <v>111.66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69.209999999999994</v>
      </c>
      <c r="Z79" s="34">
        <f>IEX!N79</f>
        <v>0</v>
      </c>
      <c r="AA79" s="75">
        <f>STOA!H79</f>
        <v>0.53</v>
      </c>
      <c r="AB79" s="75">
        <f>-STOA!N79</f>
        <v>-207.88</v>
      </c>
      <c r="AC79">
        <f t="shared" si="3"/>
        <v>15.383102549794366</v>
      </c>
      <c r="AD79">
        <f t="shared" si="4"/>
        <v>1398.4176453007326</v>
      </c>
      <c r="AE79">
        <f>'IDT-1'!B79</f>
        <v>0</v>
      </c>
      <c r="AF79" s="24"/>
      <c r="AG79">
        <f t="shared" si="5"/>
        <v>1398.4176453007326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10.638599999999999</v>
      </c>
      <c r="E80">
        <f>GT_NG!P80</f>
        <v>15.699227284838795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82.253887602212032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1033.4489649211303</v>
      </c>
      <c r="P80" s="36">
        <v>117.50000000000003</v>
      </c>
      <c r="Q80" s="36">
        <v>38.090000000000003</v>
      </c>
      <c r="R80" s="38">
        <v>0</v>
      </c>
      <c r="S80" s="38">
        <v>0</v>
      </c>
      <c r="T80" s="37">
        <f>SUMPRODUCT(LTA!J80:AN80,LTA!J$101:AN$101,LTA!J$103:AN$103)</f>
        <v>99.899999999999991</v>
      </c>
      <c r="U80" s="37">
        <f>SUMPRODUCT(LTA!J80:AN80,LTA!J$102:AN$102,LTA!J$103:AN$103)</f>
        <v>116.14999999999999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87.48</v>
      </c>
      <c r="Z80" s="34">
        <f>IEX!N80</f>
        <v>0</v>
      </c>
      <c r="AA80" s="75">
        <f>STOA!H80</f>
        <v>0.53</v>
      </c>
      <c r="AB80" s="75">
        <f>-STOA!N80</f>
        <v>-207.88</v>
      </c>
      <c r="AC80">
        <f t="shared" si="3"/>
        <v>15.215185978238662</v>
      </c>
      <c r="AD80">
        <f t="shared" si="4"/>
        <v>1378.5954938299426</v>
      </c>
      <c r="AE80">
        <f>'IDT-1'!B80</f>
        <v>0</v>
      </c>
      <c r="AF80" s="24"/>
      <c r="AG80">
        <f t="shared" si="5"/>
        <v>1378.5954938299426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10.638599999999999</v>
      </c>
      <c r="E81">
        <f>GT_NG!P81</f>
        <v>15.699227284838795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84.02388963473912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1011.5123894562547</v>
      </c>
      <c r="P81" s="36">
        <v>117.50000000000003</v>
      </c>
      <c r="Q81" s="36">
        <v>38.090000000000003</v>
      </c>
      <c r="R81" s="38">
        <v>0</v>
      </c>
      <c r="S81" s="38">
        <v>0</v>
      </c>
      <c r="T81" s="37">
        <f>SUMPRODUCT(LTA!J81:AN81,LTA!J$101:AN$101,LTA!J$103:AN$103)</f>
        <v>95.83</v>
      </c>
      <c r="U81" s="37">
        <f>SUMPRODUCT(LTA!J81:AN81,LTA!J$102:AN$102,LTA!J$103:AN$103)</f>
        <v>115.69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116.32</v>
      </c>
      <c r="Z81" s="34">
        <f>IEX!N81</f>
        <v>0</v>
      </c>
      <c r="AA81" s="75">
        <f>STOA!H81</f>
        <v>0.53</v>
      </c>
      <c r="AB81" s="75">
        <f>-STOA!N81</f>
        <v>-207.88</v>
      </c>
      <c r="AC81">
        <f t="shared" si="3"/>
        <v>15.427885073629602</v>
      </c>
      <c r="AD81">
        <f t="shared" si="4"/>
        <v>1361.5262213022029</v>
      </c>
      <c r="AE81">
        <f>'IDT-1'!B81</f>
        <v>0</v>
      </c>
      <c r="AF81" s="24"/>
      <c r="AG81">
        <f t="shared" si="5"/>
        <v>1361.5262213022029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-21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10.638599999999999</v>
      </c>
      <c r="E82">
        <f>GT_NG!P82</f>
        <v>15.699227284838795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84.02388963473912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975.32098639622006</v>
      </c>
      <c r="P82" s="36">
        <v>117.50000000000003</v>
      </c>
      <c r="Q82" s="36">
        <v>38.090000000000003</v>
      </c>
      <c r="R82" s="38">
        <v>0</v>
      </c>
      <c r="S82" s="38">
        <v>0</v>
      </c>
      <c r="T82" s="37">
        <f>SUMPRODUCT(LTA!J82:AN82,LTA!J$101:AN$101,LTA!J$103:AN$103)</f>
        <v>96.98</v>
      </c>
      <c r="U82" s="37">
        <f>SUMPRODUCT(LTA!J82:AN82,LTA!J$102:AN$102,LTA!J$103:AN$103)</f>
        <v>117.11999999999999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132.66</v>
      </c>
      <c r="Z82" s="34">
        <f>IEX!N82</f>
        <v>0</v>
      </c>
      <c r="AA82" s="75">
        <f>STOA!H82</f>
        <v>0.53</v>
      </c>
      <c r="AB82" s="75">
        <f>-STOA!N82</f>
        <v>-207.88</v>
      </c>
      <c r="AC82">
        <f t="shared" si="3"/>
        <v>15.299747603375089</v>
      </c>
      <c r="AD82">
        <f t="shared" si="4"/>
        <v>1342.3829557124227</v>
      </c>
      <c r="AE82">
        <f>'IDT-1'!B82</f>
        <v>0</v>
      </c>
      <c r="AF82" s="24"/>
      <c r="AG82">
        <f t="shared" si="5"/>
        <v>1342.3829557124227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-23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10.638599999999999</v>
      </c>
      <c r="E83">
        <f>GT_NG!P83</f>
        <v>15.699227284838795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84.02388963473912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938.82320410195098</v>
      </c>
      <c r="P83" s="36">
        <v>117.50000000000003</v>
      </c>
      <c r="Q83" s="36">
        <v>38.085239405613649</v>
      </c>
      <c r="R83" s="38">
        <v>0</v>
      </c>
      <c r="S83" s="38">
        <v>0</v>
      </c>
      <c r="T83" s="37">
        <f>SUMPRODUCT(LTA!J83:AN83,LTA!J$101:AN$101,LTA!J$103:AN$103)</f>
        <v>96.86</v>
      </c>
      <c r="U83" s="37">
        <f>SUMPRODUCT(LTA!J83:AN83,LTA!J$102:AN$102,LTA!J$103:AN$103)</f>
        <v>118.03999999999999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136.51</v>
      </c>
      <c r="Z83" s="34">
        <f>IEX!N83</f>
        <v>0</v>
      </c>
      <c r="AA83" s="75">
        <f>STOA!H83</f>
        <v>0.53</v>
      </c>
      <c r="AB83" s="75">
        <f>-STOA!N83</f>
        <v>-207.88</v>
      </c>
      <c r="AC83">
        <f t="shared" si="3"/>
        <v>14.964416981311272</v>
      </c>
      <c r="AD83">
        <f t="shared" si="4"/>
        <v>1318.8657434458312</v>
      </c>
      <c r="AE83">
        <f>'IDT-1'!B83</f>
        <v>0</v>
      </c>
      <c r="AF83" s="24"/>
      <c r="AG83">
        <f t="shared" si="5"/>
        <v>1318.8657434458312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-15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10.638599999999999</v>
      </c>
      <c r="E84">
        <f>GT_NG!P84</f>
        <v>15.699227284838795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84.02388963473912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930.41281824501493</v>
      </c>
      <c r="P84" s="36">
        <v>117.50000000000003</v>
      </c>
      <c r="Q84" s="36">
        <v>38.085239405613649</v>
      </c>
      <c r="R84" s="38">
        <v>0</v>
      </c>
      <c r="S84" s="38">
        <v>0</v>
      </c>
      <c r="T84" s="37">
        <f>SUMPRODUCT(LTA!J84:AN84,LTA!J$101:AN$101,LTA!J$103:AN$103)</f>
        <v>96.2</v>
      </c>
      <c r="U84" s="37">
        <f>SUMPRODUCT(LTA!J84:AN84,LTA!J$102:AN$102,LTA!J$103:AN$103)</f>
        <v>116.08999999999999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113.44</v>
      </c>
      <c r="Z84" s="34">
        <f>IEX!N84</f>
        <v>0</v>
      </c>
      <c r="AA84" s="75">
        <f>STOA!H84</f>
        <v>0.53</v>
      </c>
      <c r="AB84" s="75">
        <f>-STOA!N84</f>
        <v>-207.88</v>
      </c>
      <c r="AC84">
        <f t="shared" si="3"/>
        <v>14.610288478313898</v>
      </c>
      <c r="AD84">
        <f t="shared" si="4"/>
        <v>1293.1294860918927</v>
      </c>
      <c r="AE84">
        <f>'IDT-1'!B84</f>
        <v>6</v>
      </c>
      <c r="AF84" s="24"/>
      <c r="AG84">
        <f t="shared" si="5"/>
        <v>1299.1294860918927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-7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10.638599999999999</v>
      </c>
      <c r="E85">
        <f>GT_NG!P85</f>
        <v>15.699227284838795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918.90737018228822</v>
      </c>
      <c r="P85" s="36">
        <v>117.50000000000003</v>
      </c>
      <c r="Q85" s="36">
        <v>38.085239405613649</v>
      </c>
      <c r="R85" s="38">
        <v>0</v>
      </c>
      <c r="S85" s="38">
        <v>0</v>
      </c>
      <c r="T85" s="37">
        <f>SUMPRODUCT(LTA!J85:AN85,LTA!J$101:AN$101,LTA!J$103:AN$103)</f>
        <v>96.04</v>
      </c>
      <c r="U85" s="37">
        <f>SUMPRODUCT(LTA!J85:AN85,LTA!J$102:AN$102,LTA!J$103:AN$103)</f>
        <v>116.66999999999999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83.64</v>
      </c>
      <c r="Z85" s="34">
        <f>IEX!N85</f>
        <v>0</v>
      </c>
      <c r="AA85" s="75">
        <f>STOA!H85</f>
        <v>0.53</v>
      </c>
      <c r="AB85" s="75">
        <f>-STOA!N85</f>
        <v>-207.88</v>
      </c>
      <c r="AC85">
        <f t="shared" si="3"/>
        <v>14.207552610512771</v>
      </c>
      <c r="AD85">
        <f t="shared" si="4"/>
        <v>1259.6467738969673</v>
      </c>
      <c r="AE85">
        <f>'IDT-1'!B85</f>
        <v>16</v>
      </c>
      <c r="AF85" s="24"/>
      <c r="AG85">
        <f t="shared" si="5"/>
        <v>1275.6467738969673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10.638599999999999</v>
      </c>
      <c r="E86">
        <f>GT_NG!P86</f>
        <v>15.699227284838795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920.85221931359865</v>
      </c>
      <c r="P86" s="36">
        <v>117.50000000000003</v>
      </c>
      <c r="Q86" s="36">
        <v>38.090000000000003</v>
      </c>
      <c r="R86" s="38">
        <v>0</v>
      </c>
      <c r="S86" s="38">
        <v>0</v>
      </c>
      <c r="T86" s="37">
        <f>SUMPRODUCT(LTA!J86:AN86,LTA!J$101:AN$101,LTA!J$103:AN$103)</f>
        <v>97.15</v>
      </c>
      <c r="U86" s="37">
        <f>SUMPRODUCT(LTA!J86:AN86,LTA!J$102:AN$102,LTA!J$103:AN$103)</f>
        <v>117.35999999999999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19.23</v>
      </c>
      <c r="Z86" s="34">
        <f>IEX!N86</f>
        <v>0</v>
      </c>
      <c r="AA86" s="75">
        <f>STOA!H86</f>
        <v>0.53</v>
      </c>
      <c r="AB86" s="75">
        <f>-STOA!N86</f>
        <v>-207.88</v>
      </c>
      <c r="AC86">
        <f t="shared" si="3"/>
        <v>13.69800533220862</v>
      </c>
      <c r="AD86">
        <f t="shared" si="4"/>
        <v>1199.4959309009678</v>
      </c>
      <c r="AE86">
        <f>'IDT-1'!B86</f>
        <v>62</v>
      </c>
      <c r="AF86" s="24"/>
      <c r="AG86">
        <f t="shared" si="5"/>
        <v>1261.4959309009678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10.638599999999999</v>
      </c>
      <c r="E87">
        <f>GT_NG!P87</f>
        <v>15.699227284838795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920.84927022381487</v>
      </c>
      <c r="P87" s="36">
        <v>117.50000000000001</v>
      </c>
      <c r="Q87" s="36">
        <v>38.090000000000003</v>
      </c>
      <c r="R87" s="38">
        <v>0</v>
      </c>
      <c r="S87" s="38">
        <v>0</v>
      </c>
      <c r="T87" s="37">
        <f>SUMPRODUCT(LTA!J87:AN87,LTA!J$101:AN$101,LTA!J$103:AN$103)</f>
        <v>99.56</v>
      </c>
      <c r="U87" s="37">
        <f>SUMPRODUCT(LTA!J87:AN87,LTA!J$102:AN$102,LTA!J$103:AN$103)</f>
        <v>116.83999999999999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0.53</v>
      </c>
      <c r="AB87" s="75">
        <f>-STOA!N87</f>
        <v>-207.88</v>
      </c>
      <c r="AC87">
        <f t="shared" si="3"/>
        <v>13.552324559854434</v>
      </c>
      <c r="AD87">
        <f t="shared" si="4"/>
        <v>1182.2986625835381</v>
      </c>
      <c r="AE87">
        <f>'IDT-1'!B87</f>
        <v>43</v>
      </c>
      <c r="AF87" s="24"/>
      <c r="AG87">
        <f t="shared" si="5"/>
        <v>1225.2986625835381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10.638599999999999</v>
      </c>
      <c r="E88">
        <f>GT_NG!P88</f>
        <v>15.699227284838795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920.84927022381487</v>
      </c>
      <c r="P88" s="36">
        <v>117.49347185954775</v>
      </c>
      <c r="Q88" s="36">
        <v>38.090000000000003</v>
      </c>
      <c r="R88" s="38">
        <v>0</v>
      </c>
      <c r="S88" s="38">
        <v>0</v>
      </c>
      <c r="T88" s="37">
        <f>SUMPRODUCT(LTA!J88:AN88,LTA!J$101:AN$101,LTA!J$103:AN$103)</f>
        <v>99.01</v>
      </c>
      <c r="U88" s="37">
        <f>SUMPRODUCT(LTA!J88:AN88,LTA!J$102:AN$102,LTA!J$103:AN$103)</f>
        <v>116.19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0.53</v>
      </c>
      <c r="AB88" s="75">
        <f>-STOA!N88</f>
        <v>-207.88</v>
      </c>
      <c r="AC88">
        <f t="shared" si="3"/>
        <v>13.542189723474639</v>
      </c>
      <c r="AD88">
        <f t="shared" si="4"/>
        <v>1181.1022692794659</v>
      </c>
      <c r="AE88">
        <f>'IDT-1'!B88</f>
        <v>15</v>
      </c>
      <c r="AF88" s="24"/>
      <c r="AG88">
        <f t="shared" si="5"/>
        <v>1196.1022692794659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10.638599999999999</v>
      </c>
      <c r="E89">
        <f>GT_NG!P89</f>
        <v>15.699227284838795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921.82092023604707</v>
      </c>
      <c r="P89" s="36">
        <v>117.49347185954775</v>
      </c>
      <c r="Q89" s="36">
        <v>38.090000000000003</v>
      </c>
      <c r="R89" s="38">
        <v>0</v>
      </c>
      <c r="S89" s="38">
        <v>0</v>
      </c>
      <c r="T89" s="37">
        <f>SUMPRODUCT(LTA!J89:AN89,LTA!J$101:AN$101,LTA!J$103:AN$103)</f>
        <v>99.92</v>
      </c>
      <c r="U89" s="37">
        <f>SUMPRODUCT(LTA!J89:AN89,LTA!J$102:AN$102,LTA!J$103:AN$103)</f>
        <v>115.38999999999999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0.53</v>
      </c>
      <c r="AB89" s="75">
        <f>-STOA!N89</f>
        <v>-207.88</v>
      </c>
      <c r="AC89">
        <f t="shared" si="3"/>
        <v>13.551275583577389</v>
      </c>
      <c r="AD89">
        <f t="shared" si="4"/>
        <v>1182.1748334315955</v>
      </c>
      <c r="AE89">
        <f>'IDT-1'!B89</f>
        <v>0</v>
      </c>
      <c r="AF89" s="24"/>
      <c r="AG89">
        <f t="shared" si="5"/>
        <v>1182.1748334315955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10.638599999999999</v>
      </c>
      <c r="E90">
        <f>GT_NG!P90</f>
        <v>15.699227284838795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911.03443023604711</v>
      </c>
      <c r="P90" s="36">
        <v>117.49347185954775</v>
      </c>
      <c r="Q90" s="36">
        <v>38.090000000000003</v>
      </c>
      <c r="R90" s="38">
        <v>0</v>
      </c>
      <c r="S90" s="38">
        <v>0</v>
      </c>
      <c r="T90" s="37">
        <f>SUMPRODUCT(LTA!J90:AN90,LTA!J$101:AN$101,LTA!J$103:AN$103)</f>
        <v>107.22999999999999</v>
      </c>
      <c r="U90" s="37">
        <f>SUMPRODUCT(LTA!J90:AN90,LTA!J$102:AN$102,LTA!J$103:AN$103)</f>
        <v>114.52999999999999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0.53</v>
      </c>
      <c r="AB90" s="75">
        <f>-STOA!N90</f>
        <v>-207.88</v>
      </c>
      <c r="AC90">
        <f t="shared" si="3"/>
        <v>13.633445275725833</v>
      </c>
      <c r="AD90">
        <f t="shared" si="4"/>
        <v>1163.7561737394469</v>
      </c>
      <c r="AE90">
        <f>'IDT-1'!B90</f>
        <v>0</v>
      </c>
      <c r="AF90" s="24"/>
      <c r="AG90">
        <f t="shared" si="5"/>
        <v>1163.7561737394469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-14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10.638599999999999</v>
      </c>
      <c r="E91">
        <f>GT_NG!P91</f>
        <v>15.699227284838795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874.64436690545051</v>
      </c>
      <c r="P91" s="36">
        <v>117.49305062692217</v>
      </c>
      <c r="Q91" s="36">
        <v>38.089999999999996</v>
      </c>
      <c r="R91" s="38">
        <v>0</v>
      </c>
      <c r="S91" s="38">
        <v>0</v>
      </c>
      <c r="T91" s="37">
        <f>SUMPRODUCT(LTA!J91:AN91,LTA!J$101:AN$101,LTA!J$103:AN$103)</f>
        <v>106.58999999999999</v>
      </c>
      <c r="U91" s="37">
        <f>SUMPRODUCT(LTA!J91:AN91,LTA!J$102:AN$102,LTA!J$103:AN$103)</f>
        <v>114.33999999999999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0.48</v>
      </c>
      <c r="AB91" s="75">
        <f>-STOA!N91</f>
        <v>-242.43</v>
      </c>
      <c r="AC91">
        <f t="shared" si="3"/>
        <v>13.655987496641238</v>
      </c>
      <c r="AD91">
        <f t="shared" si="4"/>
        <v>1125.143146955309</v>
      </c>
      <c r="AE91">
        <f>'IDT-1'!B91</f>
        <v>0</v>
      </c>
      <c r="AF91" s="24"/>
      <c r="AG91">
        <f t="shared" si="5"/>
        <v>1125.143146955309</v>
      </c>
      <c r="AI91" s="34">
        <f>PXIL!H91</f>
        <v>0</v>
      </c>
      <c r="AJ91" s="34">
        <f>PXIL!N91</f>
        <v>0</v>
      </c>
      <c r="AK91" s="34">
        <f>RTM_IEX!H91</f>
        <v>19.23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10.638599999999999</v>
      </c>
      <c r="E92">
        <f>GT_NG!P92</f>
        <v>15.699227284838795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838.04026258450892</v>
      </c>
      <c r="P92" s="36">
        <v>117.49305062692217</v>
      </c>
      <c r="Q92" s="36">
        <v>38.089999999999996</v>
      </c>
      <c r="R92" s="38">
        <v>0</v>
      </c>
      <c r="S92" s="38">
        <v>0</v>
      </c>
      <c r="T92" s="37">
        <f>SUMPRODUCT(LTA!J92:AN92,LTA!J$101:AN$101,LTA!J$103:AN$103)</f>
        <v>106.95</v>
      </c>
      <c r="U92" s="37">
        <f>SUMPRODUCT(LTA!J92:AN92,LTA!J$102:AN$102,LTA!J$103:AN$103)</f>
        <v>114.46999999999998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0.48</v>
      </c>
      <c r="AB92" s="75">
        <f>-STOA!N92</f>
        <v>-242.43</v>
      </c>
      <c r="AC92">
        <f t="shared" si="3"/>
        <v>13.344565020345332</v>
      </c>
      <c r="AD92">
        <f t="shared" si="4"/>
        <v>1088.3804651106636</v>
      </c>
      <c r="AE92">
        <f>'IDT-1'!B92</f>
        <v>0</v>
      </c>
      <c r="AF92" s="24"/>
      <c r="AG92">
        <f t="shared" si="5"/>
        <v>1088.3804651106636</v>
      </c>
      <c r="AI92" s="34">
        <f>PXIL!H92</f>
        <v>0</v>
      </c>
      <c r="AJ92" s="34">
        <f>PXIL!N92</f>
        <v>0</v>
      </c>
      <c r="AK92" s="34">
        <f>RTM_IEX!H92</f>
        <v>18.27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10.638599999999999</v>
      </c>
      <c r="E93">
        <f>GT_NG!P93</f>
        <v>15.699227284838795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803.02141045401572</v>
      </c>
      <c r="P93" s="36">
        <v>117.49305062692217</v>
      </c>
      <c r="Q93" s="36">
        <v>38.089999999999996</v>
      </c>
      <c r="R93" s="38">
        <v>0</v>
      </c>
      <c r="S93" s="38">
        <v>0</v>
      </c>
      <c r="T93" s="37">
        <f>SUMPRODUCT(LTA!J93:AN93,LTA!J$101:AN$101,LTA!J$103:AN$103)</f>
        <v>111.88</v>
      </c>
      <c r="U93" s="37">
        <f>SUMPRODUCT(LTA!J93:AN93,LTA!J$102:AN$102,LTA!J$103:AN$103)</f>
        <v>134.53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0.48</v>
      </c>
      <c r="AB93" s="75">
        <f>-STOA!N93</f>
        <v>-242.43</v>
      </c>
      <c r="AC93">
        <f t="shared" si="3"/>
        <v>13.327104763296306</v>
      </c>
      <c r="AD93">
        <f t="shared" si="4"/>
        <v>1034.0990732372195</v>
      </c>
      <c r="AE93">
        <f>'IDT-1'!B93</f>
        <v>0</v>
      </c>
      <c r="AF93" s="24"/>
      <c r="AG93">
        <f t="shared" si="5"/>
        <v>1034.0990732372195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-26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10.638599999999999</v>
      </c>
      <c r="E94">
        <f>GT_NG!P94</f>
        <v>15.699227284838795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770.01524085767278</v>
      </c>
      <c r="P94" s="36">
        <v>117.49305062692217</v>
      </c>
      <c r="Q94" s="36">
        <v>38.089999999999996</v>
      </c>
      <c r="R94" s="38">
        <v>0</v>
      </c>
      <c r="S94" s="38">
        <v>0</v>
      </c>
      <c r="T94" s="37">
        <f>SUMPRODUCT(LTA!J94:AN94,LTA!J$101:AN$101,LTA!J$103:AN$103)</f>
        <v>110.97</v>
      </c>
      <c r="U94" s="37">
        <f>SUMPRODUCT(LTA!J94:AN94,LTA!J$102:AN$102,LTA!J$103:AN$103)</f>
        <v>133.29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0.48</v>
      </c>
      <c r="AB94" s="75">
        <f>-STOA!N94</f>
        <v>-242.43</v>
      </c>
      <c r="AC94">
        <f t="shared" si="3"/>
        <v>13.040264096411914</v>
      </c>
      <c r="AD94">
        <f t="shared" si="4"/>
        <v>998.22974430776094</v>
      </c>
      <c r="AE94">
        <f>'IDT-1'!B94</f>
        <v>0</v>
      </c>
      <c r="AF94" s="24"/>
      <c r="AG94">
        <f t="shared" si="5"/>
        <v>998.22974430776094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-27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10.638599999999999</v>
      </c>
      <c r="E95">
        <f>GT_NG!P95</f>
        <v>15.699227284838795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696.95537864437915</v>
      </c>
      <c r="P95" s="36">
        <v>117.49305062692217</v>
      </c>
      <c r="Q95" s="36">
        <v>14.42</v>
      </c>
      <c r="R95" s="38">
        <v>0</v>
      </c>
      <c r="S95" s="38">
        <v>0</v>
      </c>
      <c r="T95" s="37">
        <f>SUMPRODUCT(LTA!J95:AN95,LTA!J$101:AN$101,LTA!J$103:AN$103)</f>
        <v>110.42999999999999</v>
      </c>
      <c r="U95" s="37">
        <f>SUMPRODUCT(LTA!J95:AN95,LTA!J$102:AN$102,LTA!J$103:AN$103)</f>
        <v>130.94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0.43</v>
      </c>
      <c r="AB95" s="75">
        <f>-STOA!N95</f>
        <v>-187.43</v>
      </c>
      <c r="AC95">
        <f t="shared" si="3"/>
        <v>11.660883159427348</v>
      </c>
      <c r="AD95">
        <f t="shared" si="4"/>
        <v>963.9392630314519</v>
      </c>
      <c r="AE95">
        <f>'IDT-1'!B95</f>
        <v>0</v>
      </c>
      <c r="AF95" s="24"/>
      <c r="AG95">
        <f t="shared" si="5"/>
        <v>963.9392630314519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-18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10.638599999999999</v>
      </c>
      <c r="E96">
        <f>GT_NG!P96</f>
        <v>15.699227284838795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672.5506183744734</v>
      </c>
      <c r="P96" s="36">
        <v>117.49305062692217</v>
      </c>
      <c r="Q96" s="36">
        <v>14.42</v>
      </c>
      <c r="R96" s="38">
        <v>0</v>
      </c>
      <c r="S96" s="38">
        <v>0</v>
      </c>
      <c r="T96" s="37">
        <f>SUMPRODUCT(LTA!J96:AN96,LTA!J$101:AN$101,LTA!J$103:AN$103)</f>
        <v>109.88</v>
      </c>
      <c r="U96" s="37">
        <f>SUMPRODUCT(LTA!J96:AN96,LTA!J$102:AN$102,LTA!J$103:AN$103)</f>
        <v>130.05000000000001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0.43</v>
      </c>
      <c r="AB96" s="75">
        <f>-STOA!N96</f>
        <v>-187.43</v>
      </c>
      <c r="AC96">
        <f t="shared" si="3"/>
        <v>11.51155643495925</v>
      </c>
      <c r="AD96">
        <f>SUM(B96:AB96,AI96:AT96)-AC96</f>
        <v>930.24382948601408</v>
      </c>
      <c r="AE96">
        <f>'IDT-1'!B96</f>
        <v>0</v>
      </c>
      <c r="AF96" s="24"/>
      <c r="AG96">
        <f t="shared" si="5"/>
        <v>930.24382948601408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-26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10.638599999999999</v>
      </c>
      <c r="E97">
        <f>GT_NG!P97</f>
        <v>15.699227284838795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667.4917391131255</v>
      </c>
      <c r="P97" s="36">
        <v>96.123491977523528</v>
      </c>
      <c r="Q97" s="36">
        <v>14.42</v>
      </c>
      <c r="R97" s="38">
        <v>0</v>
      </c>
      <c r="S97" s="38">
        <v>0</v>
      </c>
      <c r="T97" s="37">
        <f>SUMPRODUCT(LTA!J97:AN97,LTA!J$101:AN$101,LTA!J$103:AN$103)</f>
        <v>109.53999999999999</v>
      </c>
      <c r="U97" s="37">
        <f>SUMPRODUCT(LTA!J97:AN97,LTA!J$102:AN$102,LTA!J$103:AN$103)</f>
        <v>127.73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0.43</v>
      </c>
      <c r="AB97" s="75">
        <f>-STOA!N97</f>
        <v>-187.43</v>
      </c>
      <c r="AC97">
        <f t="shared" si="3"/>
        <v>11.35192513375787</v>
      </c>
      <c r="AD97">
        <f t="shared" si="4"/>
        <v>891.31502287646902</v>
      </c>
      <c r="AE97">
        <f>'IDT-1'!B97</f>
        <v>0</v>
      </c>
      <c r="AF97" s="24"/>
      <c r="AG97">
        <f t="shared" si="5"/>
        <v>891.31502287646902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-36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10.638599999999999</v>
      </c>
      <c r="E98">
        <f>GT_NG!P98</f>
        <v>15.699227284838795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669.31336999369887</v>
      </c>
      <c r="P98" s="36">
        <v>73.054138318356863</v>
      </c>
      <c r="Q98" s="36">
        <v>14.42</v>
      </c>
      <c r="R98" s="38">
        <v>0</v>
      </c>
      <c r="S98" s="38">
        <v>0</v>
      </c>
      <c r="T98" s="37">
        <f>SUMPRODUCT(LTA!J98:AN98,LTA!J$101:AN$101,LTA!J$103:AN$103)</f>
        <v>108.53999999999999</v>
      </c>
      <c r="U98" s="37">
        <f>SUMPRODUCT(LTA!J98:AN98,LTA!J$102:AN$102,LTA!J$103:AN$103)</f>
        <v>125.52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0.43</v>
      </c>
      <c r="AB98" s="75">
        <f>-STOA!N98</f>
        <v>-187.43</v>
      </c>
      <c r="AC98">
        <f t="shared" si="3"/>
        <v>11.171893735592354</v>
      </c>
      <c r="AD98">
        <f t="shared" si="4"/>
        <v>864.03733149604125</v>
      </c>
      <c r="AE98">
        <f>'IDT-1'!B98</f>
        <v>0</v>
      </c>
      <c r="AF98" s="24"/>
      <c r="AG98">
        <f t="shared" si="5"/>
        <v>864.03733149604125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-39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0.25532639999999995</v>
      </c>
      <c r="E99">
        <f t="shared" si="6"/>
        <v>0.36379343250752744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1.9881895883766774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19.372892220405316</v>
      </c>
      <c r="P99" s="36">
        <f t="shared" si="6"/>
        <v>2.3551209183368207</v>
      </c>
      <c r="Q99" s="36">
        <f t="shared" si="6"/>
        <v>0.69529289343253797</v>
      </c>
      <c r="R99" s="38">
        <f t="shared" si="6"/>
        <v>0.43549376271310464</v>
      </c>
      <c r="S99" s="38">
        <f t="shared" si="6"/>
        <v>0</v>
      </c>
      <c r="T99" s="37">
        <f t="shared" si="6"/>
        <v>5.3222275000000021</v>
      </c>
      <c r="U99" s="37">
        <f t="shared" si="6"/>
        <v>2.5497450000000006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1.5216599999999996</v>
      </c>
      <c r="Z99" s="34">
        <f t="shared" si="6"/>
        <v>0</v>
      </c>
      <c r="AA99" s="75">
        <f t="shared" si="6"/>
        <v>1.3159999999999991E-2</v>
      </c>
      <c r="AB99" s="75">
        <f t="shared" si="6"/>
        <v>-5.5377600000000013</v>
      </c>
      <c r="AC99">
        <f t="shared" si="6"/>
        <v>0.34714636899054035</v>
      </c>
      <c r="AD99">
        <f t="shared" si="6"/>
        <v>28.820497846781436</v>
      </c>
      <c r="AE99">
        <f t="shared" si="6"/>
        <v>6.6635249999999993E-2</v>
      </c>
      <c r="AG99">
        <f t="shared" si="6"/>
        <v>28.887133096781437</v>
      </c>
      <c r="AI99">
        <f t="shared" si="6"/>
        <v>0</v>
      </c>
      <c r="AJ99">
        <f t="shared" si="6"/>
        <v>0</v>
      </c>
      <c r="AK99">
        <f t="shared" si="6"/>
        <v>0.18793749999999998</v>
      </c>
      <c r="AL99">
        <f t="shared" si="6"/>
        <v>-0.51624999999999999</v>
      </c>
      <c r="AM99">
        <f t="shared" si="6"/>
        <v>0</v>
      </c>
      <c r="AN99">
        <f t="shared" si="6"/>
        <v>0</v>
      </c>
      <c r="AO99">
        <f t="shared" si="6"/>
        <v>0.16081499999999999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45264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45264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TWEPL!Q3</f>
        <v>5.9491499999999995</v>
      </c>
      <c r="E3">
        <f>GT_NG!Q3</f>
        <v>8.3136288998357983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595.19684416162306</v>
      </c>
      <c r="P3" s="36">
        <v>32.68</v>
      </c>
      <c r="Q3" s="36">
        <v>9.61</v>
      </c>
      <c r="R3" s="38">
        <v>0</v>
      </c>
      <c r="S3" s="38">
        <v>0</v>
      </c>
      <c r="T3" s="37">
        <f>SUMPRODUCT(LTA!J3:AN3,LTA!J$101:AN$101,LTA!J$104:AN$104)</f>
        <v>80.17</v>
      </c>
      <c r="U3" s="37">
        <f>SUMPRODUCT(LTA!J3:AN3,LTA!J$102:AN$102,LTA!J$104:AN$104)</f>
        <v>80.31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-161</v>
      </c>
      <c r="AA3" s="75">
        <f>STOA!I3</f>
        <v>0</v>
      </c>
      <c r="AB3" s="75">
        <f>-STOA!O3</f>
        <v>-275.49</v>
      </c>
      <c r="AC3">
        <f>SUMIF(B3:AB3,"&gt;0")*$AC$2-SUMIF(B3:AB3,"&lt;0")*($AC$2/(1-$AC$2))+SUMIF(AI3:AR3,"&gt;0")*$AC$2-SUMIF(AI3:AR3,"&lt;0")*($AC$2/(1-$AC$2))</f>
        <v>10.928479364289414</v>
      </c>
      <c r="AD3">
        <f>SUM(B3:AB3,AI3:AT3)-AC3</f>
        <v>413.40339313006598</v>
      </c>
      <c r="AE3">
        <f>'IDT-1'!C3</f>
        <v>0</v>
      </c>
      <c r="AF3" s="24"/>
      <c r="AG3">
        <f>SUM(AD3:AF3)</f>
        <v>413.40339313006598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5.9491499999999995</v>
      </c>
      <c r="E4">
        <f>GT_NG!Q4</f>
        <v>8.3136288998357983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595.31559698634157</v>
      </c>
      <c r="P4" s="36">
        <v>32.68</v>
      </c>
      <c r="Q4" s="36">
        <v>9.61</v>
      </c>
      <c r="R4" s="38">
        <v>0</v>
      </c>
      <c r="S4" s="38">
        <v>0</v>
      </c>
      <c r="T4" s="37">
        <f>SUMPRODUCT(LTA!J4:AN4,LTA!J$101:AN$101,LTA!J$104:AN$104)</f>
        <v>79.510000000000005</v>
      </c>
      <c r="U4" s="37">
        <f>SUMPRODUCT(LTA!J4:AN4,LTA!J$102:AN$102,LTA!J$104:AN$104)</f>
        <v>79.97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-181</v>
      </c>
      <c r="AA4" s="75">
        <f>STOA!I4</f>
        <v>0</v>
      </c>
      <c r="AB4" s="75">
        <f>-STOA!O4</f>
        <v>-275.49</v>
      </c>
      <c r="AC4">
        <f t="shared" ref="AC4:AC67" si="0">SUMIF(B4:AB4,"&gt;0")*$AC$2-SUMIF(B4:AB4,"&lt;0")*($AC$2/(1-$AC$2))+SUMIF(AI4:AR4,"&gt;0")*$AC$2-SUMIF(AI4:AR4,"&lt;0")*($AC$2/(1-$AC$2))</f>
        <v>11.090500042514831</v>
      </c>
      <c r="AD4">
        <f t="shared" ref="AD4:AD67" si="1">SUM(B4:AB4,AI4:AT4)-AC4</f>
        <v>392.36012527655919</v>
      </c>
      <c r="AE4">
        <f>'IDT-1'!C4</f>
        <v>0</v>
      </c>
      <c r="AF4" s="24"/>
      <c r="AG4">
        <f t="shared" ref="AG4:AG67" si="2">SUM(AD4:AF4)</f>
        <v>392.36012527655919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5.9491499999999995</v>
      </c>
      <c r="E5">
        <f>GT_NG!Q5</f>
        <v>8.3136288998357983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585.6806739494765</v>
      </c>
      <c r="P5" s="36">
        <v>32.68</v>
      </c>
      <c r="Q5" s="36">
        <v>9.61</v>
      </c>
      <c r="R5" s="38">
        <v>0</v>
      </c>
      <c r="S5" s="38">
        <v>0</v>
      </c>
      <c r="T5" s="37">
        <f>SUMPRODUCT(LTA!J5:AN5,LTA!J$101:AN$101,LTA!J$104:AN$104)</f>
        <v>79.010000000000005</v>
      </c>
      <c r="U5" s="37">
        <f>SUMPRODUCT(LTA!J5:AN5,LTA!J$102:AN$102,LTA!J$104:AN$104)</f>
        <v>79.150000000000006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-186</v>
      </c>
      <c r="AA5" s="75">
        <f>STOA!I5</f>
        <v>0</v>
      </c>
      <c r="AB5" s="75">
        <f>-STOA!O5</f>
        <v>-275.49</v>
      </c>
      <c r="AC5">
        <f t="shared" si="0"/>
        <v>11.040834477629609</v>
      </c>
      <c r="AD5">
        <f t="shared" si="1"/>
        <v>376.45486780457924</v>
      </c>
      <c r="AE5">
        <f>'IDT-1'!C5</f>
        <v>0</v>
      </c>
      <c r="AF5" s="24"/>
      <c r="AG5">
        <f t="shared" si="2"/>
        <v>376.45486780457924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5.9491499999999995</v>
      </c>
      <c r="E6">
        <f>GT_NG!Q6</f>
        <v>8.3136288998357983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599.84288897907754</v>
      </c>
      <c r="P6" s="36">
        <v>32.68</v>
      </c>
      <c r="Q6" s="36">
        <v>9.61</v>
      </c>
      <c r="R6" s="38">
        <v>0</v>
      </c>
      <c r="S6" s="38">
        <v>0</v>
      </c>
      <c r="T6" s="37">
        <f>SUMPRODUCT(LTA!J6:AN6,LTA!J$101:AN$101,LTA!J$104:AN$104)</f>
        <v>78.67</v>
      </c>
      <c r="U6" s="37">
        <f>SUMPRODUCT(LTA!J6:AN6,LTA!J$102:AN$102,LTA!J$104:AN$104)</f>
        <v>78.88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-196</v>
      </c>
      <c r="AA6" s="75">
        <f>STOA!I6</f>
        <v>0</v>
      </c>
      <c r="AB6" s="75">
        <f>-STOA!O6</f>
        <v>-275.49</v>
      </c>
      <c r="AC6">
        <f t="shared" si="0"/>
        <v>11.239384661127149</v>
      </c>
      <c r="AD6">
        <f t="shared" si="1"/>
        <v>379.80853265068276</v>
      </c>
      <c r="AE6">
        <f>'IDT-1'!C6</f>
        <v>0</v>
      </c>
      <c r="AF6" s="24"/>
      <c r="AG6">
        <f t="shared" si="2"/>
        <v>379.80853265068276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5.9491499999999995</v>
      </c>
      <c r="E7">
        <f>GT_NG!Q7</f>
        <v>8.3136288998357983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599.84173851251398</v>
      </c>
      <c r="P7" s="36">
        <v>32.68</v>
      </c>
      <c r="Q7" s="36">
        <v>9.61</v>
      </c>
      <c r="R7" s="38">
        <v>0</v>
      </c>
      <c r="S7" s="38">
        <v>0</v>
      </c>
      <c r="T7" s="37">
        <f>SUMPRODUCT(LTA!J7:AN7,LTA!J$101:AN$101,LTA!J$104:AN$104)</f>
        <v>78.34</v>
      </c>
      <c r="U7" s="37">
        <f>SUMPRODUCT(LTA!J7:AN7,LTA!J$102:AN$102,LTA!J$104:AN$104)</f>
        <v>78.31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-206</v>
      </c>
      <c r="AA7" s="75">
        <f>STOA!I7</f>
        <v>0</v>
      </c>
      <c r="AB7" s="75">
        <f>-STOA!O7</f>
        <v>-275.49</v>
      </c>
      <c r="AC7">
        <f t="shared" si="0"/>
        <v>11.316526574456908</v>
      </c>
      <c r="AD7">
        <f t="shared" si="1"/>
        <v>368.83024027078955</v>
      </c>
      <c r="AE7">
        <f>'IDT-1'!C7</f>
        <v>0</v>
      </c>
      <c r="AF7" s="24"/>
      <c r="AG7">
        <f t="shared" si="2"/>
        <v>368.83024027078955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5.9491499999999995</v>
      </c>
      <c r="E8">
        <f>GT_NG!Q8</f>
        <v>8.3136288998357983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599.84173851251398</v>
      </c>
      <c r="P8" s="36">
        <v>32.68</v>
      </c>
      <c r="Q8" s="36">
        <v>9.61</v>
      </c>
      <c r="R8" s="38">
        <v>0</v>
      </c>
      <c r="S8" s="38">
        <v>0</v>
      </c>
      <c r="T8" s="37">
        <f>SUMPRODUCT(LTA!J8:AN8,LTA!J$101:AN$101,LTA!J$104:AN$104)</f>
        <v>78.17</v>
      </c>
      <c r="U8" s="37">
        <f>SUMPRODUCT(LTA!J8:AN8,LTA!J$102:AN$102,LTA!J$104:AN$104)</f>
        <v>76.97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-216</v>
      </c>
      <c r="AA8" s="75">
        <f>STOA!I8</f>
        <v>0</v>
      </c>
      <c r="AB8" s="75">
        <f>-STOA!O8</f>
        <v>-275.49</v>
      </c>
      <c r="AC8">
        <f t="shared" si="0"/>
        <v>11.388554151705797</v>
      </c>
      <c r="AD8">
        <f t="shared" si="1"/>
        <v>357.24821269354055</v>
      </c>
      <c r="AE8">
        <f>'IDT-1'!C8</f>
        <v>0</v>
      </c>
      <c r="AF8" s="24"/>
      <c r="AG8">
        <f t="shared" si="2"/>
        <v>357.24821269354055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5.9491499999999995</v>
      </c>
      <c r="E9">
        <f>GT_NG!Q9</f>
        <v>8.3136288998357983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595.26295851251393</v>
      </c>
      <c r="P9" s="36">
        <v>31.782900164263555</v>
      </c>
      <c r="Q9" s="36">
        <v>9.61</v>
      </c>
      <c r="R9" s="38">
        <v>0</v>
      </c>
      <c r="S9" s="38">
        <v>0</v>
      </c>
      <c r="T9" s="37">
        <f>SUMPRODUCT(LTA!J9:AN9,LTA!J$101:AN$101,LTA!J$104:AN$104)</f>
        <v>77.34</v>
      </c>
      <c r="U9" s="37">
        <f>SUMPRODUCT(LTA!J9:AN9,LTA!J$102:AN$102,LTA!J$104:AN$104)</f>
        <v>76.81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-226</v>
      </c>
      <c r="AA9" s="75">
        <f>STOA!I9</f>
        <v>0</v>
      </c>
      <c r="AB9" s="75">
        <f>-STOA!O9</f>
        <v>-275.49</v>
      </c>
      <c r="AC9">
        <f t="shared" si="0"/>
        <v>11.418952338334501</v>
      </c>
      <c r="AD9">
        <f t="shared" si="1"/>
        <v>340.75193467117538</v>
      </c>
      <c r="AE9">
        <f>'IDT-1'!C9</f>
        <v>0</v>
      </c>
      <c r="AF9" s="24"/>
      <c r="AG9">
        <f t="shared" si="2"/>
        <v>340.75193467117538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5.9491499999999995</v>
      </c>
      <c r="E10">
        <f>GT_NG!Q10</f>
        <v>8.3136288998357983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580.80305851251399</v>
      </c>
      <c r="P10" s="36">
        <v>31.782900164263555</v>
      </c>
      <c r="Q10" s="36">
        <v>9.61</v>
      </c>
      <c r="R10" s="38">
        <v>0</v>
      </c>
      <c r="S10" s="38">
        <v>0</v>
      </c>
      <c r="T10" s="37">
        <f>SUMPRODUCT(LTA!J10:AN10,LTA!J$101:AN$101,LTA!J$104:AN$104)</f>
        <v>76.67</v>
      </c>
      <c r="U10" s="37">
        <f>SUMPRODUCT(LTA!J10:AN10,LTA!J$102:AN$102,LTA!J$104:AN$104)</f>
        <v>76.47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-231</v>
      </c>
      <c r="AA10" s="75">
        <f>STOA!I10</f>
        <v>0</v>
      </c>
      <c r="AB10" s="75">
        <f>-STOA!O10</f>
        <v>-275.49</v>
      </c>
      <c r="AC10">
        <f t="shared" si="0"/>
        <v>11.331360966958947</v>
      </c>
      <c r="AD10">
        <f t="shared" si="1"/>
        <v>320.36962604255103</v>
      </c>
      <c r="AE10">
        <f>'IDT-1'!C10</f>
        <v>0</v>
      </c>
      <c r="AF10" s="24"/>
      <c r="AG10">
        <f t="shared" si="2"/>
        <v>320.36962604255103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5.9491499999999995</v>
      </c>
      <c r="E11">
        <f>GT_NG!Q11</f>
        <v>8.3136288998357983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577.85205851251396</v>
      </c>
      <c r="P11" s="36">
        <v>31.41709960306471</v>
      </c>
      <c r="Q11" s="36">
        <v>9.61</v>
      </c>
      <c r="R11" s="38">
        <v>0</v>
      </c>
      <c r="S11" s="38">
        <v>0</v>
      </c>
      <c r="T11" s="37">
        <f>SUMPRODUCT(LTA!J11:AN11,LTA!J$101:AN$101,LTA!J$104:AN$104)</f>
        <v>76.34</v>
      </c>
      <c r="U11" s="37">
        <f>SUMPRODUCT(LTA!J11:AN11,LTA!J$102:AN$102,LTA!J$104:AN$104)</f>
        <v>74.28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-236</v>
      </c>
      <c r="AA11" s="75">
        <f>STOA!I11</f>
        <v>0</v>
      </c>
      <c r="AB11" s="75">
        <f>-STOA!O11</f>
        <v>-275.49</v>
      </c>
      <c r="AC11">
        <f t="shared" si="0"/>
        <v>11.324687630869322</v>
      </c>
      <c r="AD11">
        <f t="shared" si="1"/>
        <v>309.53949881744177</v>
      </c>
      <c r="AE11">
        <f>'IDT-1'!C11</f>
        <v>0</v>
      </c>
      <c r="AF11" s="24"/>
      <c r="AG11">
        <f t="shared" si="2"/>
        <v>309.53949881744177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5.9491499999999995</v>
      </c>
      <c r="E12">
        <f>GT_NG!Q12</f>
        <v>8.3136288998357983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577.85205851251396</v>
      </c>
      <c r="P12" s="36">
        <v>43.256400099858531</v>
      </c>
      <c r="Q12" s="36">
        <v>9.61</v>
      </c>
      <c r="R12" s="38">
        <v>0</v>
      </c>
      <c r="S12" s="38">
        <v>0</v>
      </c>
      <c r="T12" s="37">
        <f>SUMPRODUCT(LTA!J12:AN12,LTA!J$101:AN$101,LTA!J$104:AN$104)</f>
        <v>76.010000000000005</v>
      </c>
      <c r="U12" s="37">
        <f>SUMPRODUCT(LTA!J12:AN12,LTA!J$102:AN$102,LTA!J$104:AN$104)</f>
        <v>74.06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-241</v>
      </c>
      <c r="AA12" s="75">
        <f>STOA!I12</f>
        <v>0</v>
      </c>
      <c r="AB12" s="75">
        <f>-STOA!O12</f>
        <v>-275.49</v>
      </c>
      <c r="AC12">
        <f t="shared" si="0"/>
        <v>11.461873543666837</v>
      </c>
      <c r="AD12">
        <f t="shared" si="1"/>
        <v>315.69161340143813</v>
      </c>
      <c r="AE12">
        <f>'IDT-1'!C12</f>
        <v>0</v>
      </c>
      <c r="AF12" s="24"/>
      <c r="AG12">
        <f t="shared" si="2"/>
        <v>315.69161340143813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5.9491499999999995</v>
      </c>
      <c r="E13">
        <f>GT_NG!Q13</f>
        <v>8.3136288998357983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579.15341607885523</v>
      </c>
      <c r="P13" s="36">
        <v>43.256400099858531</v>
      </c>
      <c r="Q13" s="36">
        <v>9.61</v>
      </c>
      <c r="R13" s="38">
        <v>0</v>
      </c>
      <c r="S13" s="38">
        <v>0</v>
      </c>
      <c r="T13" s="37">
        <f>SUMPRODUCT(LTA!J13:AN13,LTA!J$101:AN$101,LTA!J$104:AN$104)</f>
        <v>71.67</v>
      </c>
      <c r="U13" s="37">
        <f>SUMPRODUCT(LTA!J13:AN13,LTA!J$102:AN$102,LTA!J$104:AN$104)</f>
        <v>73.84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-231</v>
      </c>
      <c r="AA13" s="75">
        <f>STOA!I13</f>
        <v>0</v>
      </c>
      <c r="AB13" s="75">
        <f>-STOA!O13</f>
        <v>-275.49</v>
      </c>
      <c r="AC13">
        <f t="shared" si="0"/>
        <v>11.349789369975211</v>
      </c>
      <c r="AD13">
        <f t="shared" si="1"/>
        <v>322.54505514147098</v>
      </c>
      <c r="AE13">
        <f>'IDT-1'!C13</f>
        <v>0</v>
      </c>
      <c r="AF13" s="24"/>
      <c r="AG13">
        <f t="shared" si="2"/>
        <v>322.54505514147098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5.9491499999999995</v>
      </c>
      <c r="E14">
        <f>GT_NG!Q14</f>
        <v>8.3136288998357983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579.15341607885523</v>
      </c>
      <c r="P14" s="36">
        <v>50.9460151728453</v>
      </c>
      <c r="Q14" s="36">
        <v>9.61</v>
      </c>
      <c r="R14" s="38">
        <v>0</v>
      </c>
      <c r="S14" s="38">
        <v>0</v>
      </c>
      <c r="T14" s="37">
        <f>SUMPRODUCT(LTA!J14:AN14,LTA!J$101:AN$101,LTA!J$104:AN$104)</f>
        <v>69.67</v>
      </c>
      <c r="U14" s="37">
        <f>SUMPRODUCT(LTA!J14:AN14,LTA!J$102:AN$102,LTA!J$104:AN$104)</f>
        <v>73.650000000000006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-236</v>
      </c>
      <c r="AA14" s="75">
        <f>STOA!I14</f>
        <v>0</v>
      </c>
      <c r="AB14" s="75">
        <f>-STOA!O14</f>
        <v>-275.49</v>
      </c>
      <c r="AC14">
        <f t="shared" si="0"/>
        <v>11.438341925212745</v>
      </c>
      <c r="AD14">
        <f t="shared" si="1"/>
        <v>322.95611765922013</v>
      </c>
      <c r="AE14">
        <f>'IDT-1'!C14</f>
        <v>0</v>
      </c>
      <c r="AF14" s="24"/>
      <c r="AG14">
        <f t="shared" si="2"/>
        <v>322.95611765922013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5.9491499999999995</v>
      </c>
      <c r="E15">
        <f>GT_NG!Q15</f>
        <v>8.3136288998357983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579.15341607885523</v>
      </c>
      <c r="P15" s="36">
        <v>49.74</v>
      </c>
      <c r="Q15" s="36">
        <v>9.3500000000000014</v>
      </c>
      <c r="R15" s="38">
        <v>0</v>
      </c>
      <c r="S15" s="38">
        <v>0</v>
      </c>
      <c r="T15" s="37">
        <f>SUMPRODUCT(LTA!J15:AN15,LTA!J$101:AN$101,LTA!J$104:AN$104)</f>
        <v>66.010000000000005</v>
      </c>
      <c r="U15" s="37">
        <f>SUMPRODUCT(LTA!J15:AN15,LTA!J$102:AN$102,LTA!J$104:AN$104)</f>
        <v>73.599999999999994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-236</v>
      </c>
      <c r="AA15" s="75">
        <f>STOA!I15</f>
        <v>0</v>
      </c>
      <c r="AB15" s="75">
        <f>-STOA!O15</f>
        <v>-275.49</v>
      </c>
      <c r="AC15">
        <f t="shared" si="0"/>
        <v>11.394863397760846</v>
      </c>
      <c r="AD15">
        <f t="shared" si="1"/>
        <v>317.82358101382687</v>
      </c>
      <c r="AE15">
        <f>'IDT-1'!C15</f>
        <v>0</v>
      </c>
      <c r="AF15" s="24"/>
      <c r="AG15">
        <f t="shared" si="2"/>
        <v>317.82358101382687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5.9491499999999995</v>
      </c>
      <c r="E16">
        <f>GT_NG!Q16</f>
        <v>8.3136288998357983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579.15341607885523</v>
      </c>
      <c r="P16" s="36">
        <v>49.74</v>
      </c>
      <c r="Q16" s="36">
        <v>9.3500000000000014</v>
      </c>
      <c r="R16" s="38">
        <v>0</v>
      </c>
      <c r="S16" s="38">
        <v>0</v>
      </c>
      <c r="T16" s="37">
        <f>SUMPRODUCT(LTA!J16:AN16,LTA!J$101:AN$101,LTA!J$104:AN$104)</f>
        <v>64.010000000000005</v>
      </c>
      <c r="U16" s="37">
        <f>SUMPRODUCT(LTA!J16:AN16,LTA!J$102:AN$102,LTA!J$104:AN$104)</f>
        <v>73.5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-236</v>
      </c>
      <c r="AA16" s="75">
        <f>STOA!I16</f>
        <v>0</v>
      </c>
      <c r="AB16" s="75">
        <f>-STOA!O16</f>
        <v>-275.49</v>
      </c>
      <c r="AC16">
        <f t="shared" si="0"/>
        <v>11.377223397760845</v>
      </c>
      <c r="AD16">
        <f t="shared" si="1"/>
        <v>315.74122101382682</v>
      </c>
      <c r="AE16">
        <f>'IDT-1'!C16</f>
        <v>0</v>
      </c>
      <c r="AF16" s="24"/>
      <c r="AG16">
        <f t="shared" si="2"/>
        <v>315.74122101382682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5.9491499999999995</v>
      </c>
      <c r="E17">
        <f>GT_NG!Q17</f>
        <v>8.3136288998357983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577.85205851251396</v>
      </c>
      <c r="P17" s="36">
        <v>53.6</v>
      </c>
      <c r="Q17" s="36">
        <v>9.24</v>
      </c>
      <c r="R17" s="38">
        <v>0</v>
      </c>
      <c r="S17" s="38">
        <v>0</v>
      </c>
      <c r="T17" s="37">
        <f>SUMPRODUCT(LTA!J17:AN17,LTA!J$101:AN$101,LTA!J$104:AN$104)</f>
        <v>62.01</v>
      </c>
      <c r="U17" s="37">
        <f>SUMPRODUCT(LTA!J17:AN17,LTA!J$102:AN$102,LTA!J$104:AN$104)</f>
        <v>73.31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-236</v>
      </c>
      <c r="AA17" s="75">
        <f>STOA!I17</f>
        <v>0</v>
      </c>
      <c r="AB17" s="75">
        <f>-STOA!O17</f>
        <v>-275.49</v>
      </c>
      <c r="AC17">
        <f t="shared" si="0"/>
        <v>11.379395994203577</v>
      </c>
      <c r="AD17">
        <f t="shared" si="1"/>
        <v>315.99769085104276</v>
      </c>
      <c r="AE17">
        <f>'IDT-1'!C17</f>
        <v>0</v>
      </c>
      <c r="AF17" s="24"/>
      <c r="AG17">
        <f t="shared" si="2"/>
        <v>315.99769085104276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5.9491499999999995</v>
      </c>
      <c r="E18">
        <f>GT_NG!Q18</f>
        <v>8.3136288998357983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582.46290107599646</v>
      </c>
      <c r="P18" s="36">
        <v>67.945309264117085</v>
      </c>
      <c r="Q18" s="36">
        <v>9.24</v>
      </c>
      <c r="R18" s="38">
        <v>0</v>
      </c>
      <c r="S18" s="38">
        <v>0</v>
      </c>
      <c r="T18" s="37">
        <f>SUMPRODUCT(LTA!J18:AN18,LTA!J$101:AN$101,LTA!J$104:AN$104)</f>
        <v>61.67</v>
      </c>
      <c r="U18" s="37">
        <f>SUMPRODUCT(LTA!J18:AN18,LTA!J$102:AN$102,LTA!J$104:AN$104)</f>
        <v>73.150000000000006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-246</v>
      </c>
      <c r="AA18" s="75">
        <f>STOA!I18</f>
        <v>0</v>
      </c>
      <c r="AB18" s="75">
        <f>-STOA!O18</f>
        <v>-275.49</v>
      </c>
      <c r="AC18">
        <f t="shared" si="0"/>
        <v>11.619139246804306</v>
      </c>
      <c r="AD18">
        <f t="shared" si="1"/>
        <v>324.21409942604163</v>
      </c>
      <c r="AE18">
        <f>'IDT-1'!C18</f>
        <v>0</v>
      </c>
      <c r="AF18" s="24"/>
      <c r="AG18">
        <f t="shared" si="2"/>
        <v>324.21409942604163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5.9491499999999995</v>
      </c>
      <c r="E19">
        <f>GT_NG!Q19</f>
        <v>8.3136288998357983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592.46425830985174</v>
      </c>
      <c r="P19" s="36">
        <v>67.945309264117085</v>
      </c>
      <c r="Q19" s="36">
        <v>9.24</v>
      </c>
      <c r="R19" s="38">
        <v>0</v>
      </c>
      <c r="S19" s="38">
        <v>0</v>
      </c>
      <c r="T19" s="37">
        <f>SUMPRODUCT(LTA!J19:AN19,LTA!J$101:AN$101,LTA!J$104:AN$104)</f>
        <v>61.34</v>
      </c>
      <c r="U19" s="37">
        <f>SUMPRODUCT(LTA!J19:AN19,LTA!J$102:AN$102,LTA!J$104:AN$104)</f>
        <v>72.81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-241</v>
      </c>
      <c r="AA19" s="75">
        <f>STOA!I19</f>
        <v>0</v>
      </c>
      <c r="AB19" s="75">
        <f>-STOA!O19</f>
        <v>-275.49</v>
      </c>
      <c r="AC19">
        <f t="shared" si="0"/>
        <v>11.655166858944245</v>
      </c>
      <c r="AD19">
        <f t="shared" si="1"/>
        <v>338.50942904775712</v>
      </c>
      <c r="AE19">
        <f>'IDT-1'!C19</f>
        <v>0</v>
      </c>
      <c r="AF19" s="24"/>
      <c r="AG19">
        <f t="shared" si="2"/>
        <v>338.50942904775712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5.9491499999999995</v>
      </c>
      <c r="E20">
        <f>GT_NG!Q20</f>
        <v>8.3136288998357983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594.92209830985178</v>
      </c>
      <c r="P20" s="36">
        <v>67.945309264117085</v>
      </c>
      <c r="Q20" s="36">
        <v>9.24</v>
      </c>
      <c r="R20" s="38">
        <v>0</v>
      </c>
      <c r="S20" s="38">
        <v>0</v>
      </c>
      <c r="T20" s="37">
        <f>SUMPRODUCT(LTA!J20:AN20,LTA!J$101:AN$101,LTA!J$104:AN$104)</f>
        <v>60.67</v>
      </c>
      <c r="U20" s="37">
        <f>SUMPRODUCT(LTA!J20:AN20,LTA!J$102:AN$102,LTA!J$104:AN$104)</f>
        <v>72.680000000000007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-236</v>
      </c>
      <c r="AA20" s="75">
        <f>STOA!I20</f>
        <v>0</v>
      </c>
      <c r="AB20" s="75">
        <f>-STOA!O20</f>
        <v>-275.49</v>
      </c>
      <c r="AC20">
        <f t="shared" si="0"/>
        <v>11.626736926319799</v>
      </c>
      <c r="AD20">
        <f t="shared" si="1"/>
        <v>345.19569898038145</v>
      </c>
      <c r="AE20">
        <f>'IDT-1'!C20</f>
        <v>0</v>
      </c>
      <c r="AF20" s="24"/>
      <c r="AG20">
        <f t="shared" si="2"/>
        <v>345.19569898038145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5.9491499999999995</v>
      </c>
      <c r="E21">
        <f>GT_NG!Q21</f>
        <v>8.3136288998357983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613.66853138213548</v>
      </c>
      <c r="P21" s="36">
        <v>67.945309264117085</v>
      </c>
      <c r="Q21" s="36">
        <v>9.24</v>
      </c>
      <c r="R21" s="38">
        <v>0</v>
      </c>
      <c r="S21" s="38">
        <v>0</v>
      </c>
      <c r="T21" s="37">
        <f>SUMPRODUCT(LTA!J21:AN21,LTA!J$101:AN$101,LTA!J$104:AN$104)</f>
        <v>66.95</v>
      </c>
      <c r="U21" s="37">
        <f>SUMPRODUCT(LTA!J21:AN21,LTA!J$102:AN$102,LTA!J$104:AN$104)</f>
        <v>70.680000000000007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-236</v>
      </c>
      <c r="AA21" s="75">
        <f>STOA!I21</f>
        <v>0</v>
      </c>
      <c r="AB21" s="75">
        <f>-STOA!O21</f>
        <v>-275.49</v>
      </c>
      <c r="AC21">
        <f t="shared" si="0"/>
        <v>11.820158964126984</v>
      </c>
      <c r="AD21">
        <f t="shared" si="1"/>
        <v>368.02871001485818</v>
      </c>
      <c r="AE21">
        <f>'IDT-1'!C21</f>
        <v>0</v>
      </c>
      <c r="AF21" s="24"/>
      <c r="AG21">
        <f t="shared" si="2"/>
        <v>368.02871001485818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5.9491499999999995</v>
      </c>
      <c r="E22">
        <f>GT_NG!Q22</f>
        <v>8.3136288998357983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616.38742461055745</v>
      </c>
      <c r="P22" s="36">
        <v>67.945309264117085</v>
      </c>
      <c r="Q22" s="36">
        <v>9.24</v>
      </c>
      <c r="R22" s="38">
        <v>0</v>
      </c>
      <c r="S22" s="38">
        <v>0</v>
      </c>
      <c r="T22" s="37">
        <f>SUMPRODUCT(LTA!J22:AN22,LTA!J$101:AN$101,LTA!J$104:AN$104)</f>
        <v>66.45</v>
      </c>
      <c r="U22" s="37">
        <f>SUMPRODUCT(LTA!J22:AN22,LTA!J$102:AN$102,LTA!J$104:AN$104)</f>
        <v>70.52000000000001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-226</v>
      </c>
      <c r="AA22" s="75">
        <f>STOA!I22</f>
        <v>0</v>
      </c>
      <c r="AB22" s="75">
        <f>-STOA!O22</f>
        <v>-275.49</v>
      </c>
      <c r="AC22">
        <f t="shared" si="0"/>
        <v>11.752742089996836</v>
      </c>
      <c r="AD22">
        <f t="shared" si="1"/>
        <v>380.15502011741017</v>
      </c>
      <c r="AE22">
        <f>'IDT-1'!C22</f>
        <v>0</v>
      </c>
      <c r="AF22" s="24"/>
      <c r="AG22">
        <f t="shared" si="2"/>
        <v>380.15502011741017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5.9491499999999995</v>
      </c>
      <c r="E23">
        <f>GT_NG!Q23</f>
        <v>8.3136288998357983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47.562247955759325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590.27072633251589</v>
      </c>
      <c r="P23" s="36">
        <v>67.945309264117085</v>
      </c>
      <c r="Q23" s="36">
        <v>22.02</v>
      </c>
      <c r="R23" s="38">
        <v>0</v>
      </c>
      <c r="S23" s="38">
        <v>0</v>
      </c>
      <c r="T23" s="37">
        <f>SUMPRODUCT(LTA!J23:AN23,LTA!J$101:AN$101,LTA!J$104:AN$104)</f>
        <v>65.7</v>
      </c>
      <c r="U23" s="37">
        <f>SUMPRODUCT(LTA!J23:AN23,LTA!J$102:AN$102,LTA!J$104:AN$104)</f>
        <v>92.45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-236</v>
      </c>
      <c r="AA23" s="75">
        <f>STOA!I23</f>
        <v>0</v>
      </c>
      <c r="AB23" s="75">
        <f>-STOA!O23</f>
        <v>-250.49</v>
      </c>
      <c r="AC23">
        <f t="shared" si="0"/>
        <v>11.76761802342889</v>
      </c>
      <c r="AD23">
        <f t="shared" si="1"/>
        <v>391.95344442879934</v>
      </c>
      <c r="AE23">
        <f>'IDT-1'!C23</f>
        <v>0</v>
      </c>
      <c r="AF23" s="24"/>
      <c r="AG23">
        <f t="shared" si="2"/>
        <v>391.95344442879934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5.9491499999999995</v>
      </c>
      <c r="E24">
        <f>GT_NG!Q24</f>
        <v>8.3136288998357983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47.562247955759325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604.60621103906465</v>
      </c>
      <c r="P24" s="36">
        <v>67.94</v>
      </c>
      <c r="Q24" s="36">
        <v>22.02</v>
      </c>
      <c r="R24" s="38">
        <v>0</v>
      </c>
      <c r="S24" s="38">
        <v>0</v>
      </c>
      <c r="T24" s="37">
        <f>SUMPRODUCT(LTA!J24:AN24,LTA!J$101:AN$101,LTA!J$104:AN$104)</f>
        <v>65.209999999999994</v>
      </c>
      <c r="U24" s="37">
        <f>SUMPRODUCT(LTA!J24:AN24,LTA!J$102:AN$102,LTA!J$104:AN$104)</f>
        <v>92.21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-215</v>
      </c>
      <c r="AA24" s="75">
        <f>STOA!I24</f>
        <v>0</v>
      </c>
      <c r="AB24" s="75">
        <f>-STOA!O24</f>
        <v>-250.49</v>
      </c>
      <c r="AC24">
        <f t="shared" si="0"/>
        <v>11.771734446721757</v>
      </c>
      <c r="AD24">
        <f t="shared" si="1"/>
        <v>418.54950344793804</v>
      </c>
      <c r="AE24">
        <f>'IDT-1'!C24</f>
        <v>0</v>
      </c>
      <c r="AF24" s="24"/>
      <c r="AG24">
        <f t="shared" si="2"/>
        <v>418.54950344793804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-18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5.9491499999999995</v>
      </c>
      <c r="E25">
        <f>GT_NG!Q25</f>
        <v>8.3136288998357983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47.562247955759325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597.40689751944205</v>
      </c>
      <c r="P25" s="36">
        <v>67.94</v>
      </c>
      <c r="Q25" s="36">
        <v>22.02</v>
      </c>
      <c r="R25" s="38">
        <v>0</v>
      </c>
      <c r="S25" s="38">
        <v>0</v>
      </c>
      <c r="T25" s="37">
        <f>SUMPRODUCT(LTA!J25:AN25,LTA!J$101:AN$101,LTA!J$104:AN$104)</f>
        <v>56.67</v>
      </c>
      <c r="U25" s="37">
        <f>SUMPRODUCT(LTA!J25:AN25,LTA!J$102:AN$102,LTA!J$104:AN$104)</f>
        <v>79.39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-171</v>
      </c>
      <c r="AA25" s="75">
        <f>STOA!I25</f>
        <v>0</v>
      </c>
      <c r="AB25" s="75">
        <f>-STOA!O25</f>
        <v>-250.49</v>
      </c>
      <c r="AC25">
        <f t="shared" si="0"/>
        <v>11.108278326912474</v>
      </c>
      <c r="AD25">
        <f t="shared" si="1"/>
        <v>440.65364604812464</v>
      </c>
      <c r="AE25">
        <f>'IDT-1'!C25</f>
        <v>0</v>
      </c>
      <c r="AF25" s="24"/>
      <c r="AG25">
        <f t="shared" si="2"/>
        <v>440.65364604812464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-12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5.9491499999999995</v>
      </c>
      <c r="E26">
        <f>GT_NG!Q26</f>
        <v>8.3136288998357983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47.562247955759325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613.20657963619897</v>
      </c>
      <c r="P26" s="36">
        <v>67.94</v>
      </c>
      <c r="Q26" s="36">
        <v>22.02</v>
      </c>
      <c r="R26" s="38">
        <v>0</v>
      </c>
      <c r="S26" s="38">
        <v>0</v>
      </c>
      <c r="T26" s="37">
        <f>SUMPRODUCT(LTA!J26:AN26,LTA!J$101:AN$101,LTA!J$104:AN$104)</f>
        <v>56.01</v>
      </c>
      <c r="U26" s="37">
        <f>SUMPRODUCT(LTA!J26:AN26,LTA!J$102:AN$102,LTA!J$104:AN$104)</f>
        <v>78.73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-146</v>
      </c>
      <c r="AA26" s="75">
        <f>STOA!I26</f>
        <v>0</v>
      </c>
      <c r="AB26" s="75">
        <f>-STOA!O26</f>
        <v>-250.49</v>
      </c>
      <c r="AC26">
        <f t="shared" si="0"/>
        <v>11.035071029020783</v>
      </c>
      <c r="AD26">
        <f t="shared" si="1"/>
        <v>478.20653546277327</v>
      </c>
      <c r="AE26">
        <f>'IDT-1'!C26</f>
        <v>0</v>
      </c>
      <c r="AF26" s="24"/>
      <c r="AG26">
        <f t="shared" si="2"/>
        <v>478.20653546277327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-14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5.9491499999999995</v>
      </c>
      <c r="E27">
        <f>GT_NG!Q27</f>
        <v>8.5960031974420463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48.592249432896622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633.12566007552743</v>
      </c>
      <c r="P27" s="36">
        <v>67.94</v>
      </c>
      <c r="Q27" s="36">
        <v>22.02</v>
      </c>
      <c r="R27" s="38">
        <v>0</v>
      </c>
      <c r="S27" s="38">
        <v>0</v>
      </c>
      <c r="T27" s="37">
        <f>SUMPRODUCT(LTA!J27:AN27,LTA!J$101:AN$101,LTA!J$104:AN$104)</f>
        <v>36.82</v>
      </c>
      <c r="U27" s="37">
        <f>SUMPRODUCT(LTA!J27:AN27,LTA!J$102:AN$102,LTA!J$104:AN$104)</f>
        <v>109.77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-52</v>
      </c>
      <c r="AA27" s="75">
        <f>STOA!I27</f>
        <v>0</v>
      </c>
      <c r="AB27" s="75">
        <f>-STOA!O27</f>
        <v>-325</v>
      </c>
      <c r="AC27">
        <f t="shared" si="0"/>
        <v>11.029256189012454</v>
      </c>
      <c r="AD27">
        <f t="shared" si="1"/>
        <v>544.7838065168537</v>
      </c>
      <c r="AE27">
        <f>'IDT-1'!C27</f>
        <v>-10.161</v>
      </c>
      <c r="AF27" s="24"/>
      <c r="AG27">
        <f t="shared" si="2"/>
        <v>534.62280651685376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5.9491499999999995</v>
      </c>
      <c r="E28">
        <f>GT_NG!Q28</f>
        <v>8.5960031974420463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48.592249432896622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656.24034999976107</v>
      </c>
      <c r="P28" s="36">
        <v>67.940000000000012</v>
      </c>
      <c r="Q28" s="36">
        <v>22.02</v>
      </c>
      <c r="R28" s="38">
        <v>0</v>
      </c>
      <c r="S28" s="38">
        <v>0</v>
      </c>
      <c r="T28" s="37">
        <f>SUMPRODUCT(LTA!J28:AN28,LTA!J$101:AN$101,LTA!J$104:AN$104)</f>
        <v>35.799999999999997</v>
      </c>
      <c r="U28" s="37">
        <f>SUMPRODUCT(LTA!J28:AN28,LTA!J$102:AN$102,LTA!J$104:AN$104)</f>
        <v>109.45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</v>
      </c>
      <c r="AA28" s="75">
        <f>STOA!I28</f>
        <v>0</v>
      </c>
      <c r="AB28" s="75">
        <f>-STOA!O28</f>
        <v>-325</v>
      </c>
      <c r="AC28">
        <f t="shared" si="0"/>
        <v>10.788605698131562</v>
      </c>
      <c r="AD28">
        <f t="shared" si="1"/>
        <v>616.79914693196815</v>
      </c>
      <c r="AE28">
        <f>'IDT-1'!C28</f>
        <v>-29.635000000000002</v>
      </c>
      <c r="AF28" s="24"/>
      <c r="AG28">
        <f t="shared" si="2"/>
        <v>587.16414693196816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5.9491499999999995</v>
      </c>
      <c r="E29">
        <f>GT_NG!Q29</f>
        <v>8.5960031974420463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48.592249432896622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685.34553731834797</v>
      </c>
      <c r="P29" s="36">
        <v>67.940000000000012</v>
      </c>
      <c r="Q29" s="36">
        <v>22.02</v>
      </c>
      <c r="R29" s="38">
        <v>0.92265895953757227</v>
      </c>
      <c r="S29" s="38">
        <v>0</v>
      </c>
      <c r="T29" s="37">
        <f>SUMPRODUCT(LTA!J29:AN29,LTA!J$101:AN$101,LTA!J$104:AN$104)</f>
        <v>35.01</v>
      </c>
      <c r="U29" s="37">
        <f>SUMPRODUCT(LTA!J29:AN29,LTA!J$102:AN$102,LTA!J$104:AN$104)</f>
        <v>106.77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-325</v>
      </c>
      <c r="AC29">
        <f t="shared" si="0"/>
        <v>10.994749291418028</v>
      </c>
      <c r="AD29">
        <f t="shared" si="1"/>
        <v>645.15084961680623</v>
      </c>
      <c r="AE29">
        <f>'IDT-1'!C29</f>
        <v>0</v>
      </c>
      <c r="AF29" s="24"/>
      <c r="AG29">
        <f t="shared" si="2"/>
        <v>645.15084961680623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5.9491499999999995</v>
      </c>
      <c r="E30">
        <f>GT_NG!Q30</f>
        <v>8.5960031974420463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48.592249432896622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700.70852623522137</v>
      </c>
      <c r="P30" s="36">
        <v>67.940000000000012</v>
      </c>
      <c r="Q30" s="36">
        <v>22.02</v>
      </c>
      <c r="R30" s="38">
        <v>3.6700000000000004</v>
      </c>
      <c r="S30" s="38">
        <v>0</v>
      </c>
      <c r="T30" s="37">
        <f>SUMPRODUCT(LTA!J30:AN30,LTA!J$101:AN$101,LTA!J$104:AN$104)</f>
        <v>33.67</v>
      </c>
      <c r="U30" s="37">
        <f>SUMPRODUCT(LTA!J30:AN30,LTA!J$102:AN$102,LTA!J$104:AN$104)</f>
        <v>118.2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-325</v>
      </c>
      <c r="AC30">
        <f t="shared" si="0"/>
        <v>11.231632063059649</v>
      </c>
      <c r="AD30">
        <f t="shared" si="1"/>
        <v>673.11429680250035</v>
      </c>
      <c r="AE30">
        <f>'IDT-1'!C30</f>
        <v>0</v>
      </c>
      <c r="AF30" s="24"/>
      <c r="AG30">
        <f t="shared" si="2"/>
        <v>673.11429680250035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5.9491499999999995</v>
      </c>
      <c r="E31">
        <f>GT_NG!Q31</f>
        <v>8.5960031974420463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48.592249432896622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708.15583235181111</v>
      </c>
      <c r="P31" s="36">
        <v>67.940000000000012</v>
      </c>
      <c r="Q31" s="36">
        <v>22.02</v>
      </c>
      <c r="R31" s="38">
        <v>10.490000000000002</v>
      </c>
      <c r="S31" s="38">
        <v>0</v>
      </c>
      <c r="T31" s="37">
        <f>SUMPRODUCT(LTA!J31:AN31,LTA!J$101:AN$101,LTA!J$104:AN$104)</f>
        <v>32.690000000000005</v>
      </c>
      <c r="U31" s="37">
        <f>SUMPRODUCT(LTA!J31:AN31,LTA!J$102:AN$102,LTA!J$104:AN$104)</f>
        <v>117.36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-325</v>
      </c>
      <c r="AC31">
        <f t="shared" si="0"/>
        <v>11.457317434439007</v>
      </c>
      <c r="AD31">
        <f t="shared" si="1"/>
        <v>699.75591754771085</v>
      </c>
      <c r="AE31">
        <f>'IDT-1'!C31</f>
        <v>0</v>
      </c>
      <c r="AF31" s="24"/>
      <c r="AG31">
        <f t="shared" si="2"/>
        <v>699.75591754771085</v>
      </c>
      <c r="AI31" s="34">
        <f>PXIL!I31</f>
        <v>0</v>
      </c>
      <c r="AJ31" s="34">
        <f>PXIL!O31</f>
        <v>0</v>
      </c>
      <c r="AK31" s="34">
        <f>RTM_IEX!I31</f>
        <v>14.42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5.9491499999999995</v>
      </c>
      <c r="E32">
        <f>GT_NG!Q32</f>
        <v>8.5960031974420463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48.592249432896622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715.5342295068815</v>
      </c>
      <c r="P32" s="36">
        <v>67.940000000000012</v>
      </c>
      <c r="Q32" s="36">
        <v>22.02</v>
      </c>
      <c r="R32" s="38">
        <v>20.350000000000005</v>
      </c>
      <c r="S32" s="38">
        <v>0</v>
      </c>
      <c r="T32" s="37">
        <f>SUMPRODUCT(LTA!J32:AN32,LTA!J$101:AN$101,LTA!J$104:AN$104)</f>
        <v>33.269999999999996</v>
      </c>
      <c r="U32" s="37">
        <f>SUMPRODUCT(LTA!J32:AN32,LTA!J$102:AN$102,LTA!J$104:AN$104)</f>
        <v>116.52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-325</v>
      </c>
      <c r="AC32">
        <f t="shared" si="0"/>
        <v>11.640339970541595</v>
      </c>
      <c r="AD32">
        <f t="shared" si="1"/>
        <v>721.3612921666786</v>
      </c>
      <c r="AE32">
        <f>'IDT-1'!C32</f>
        <v>0</v>
      </c>
      <c r="AF32" s="24"/>
      <c r="AG32">
        <f t="shared" si="2"/>
        <v>721.3612921666786</v>
      </c>
      <c r="AI32" s="34">
        <f>PXIL!I32</f>
        <v>0</v>
      </c>
      <c r="AJ32" s="34">
        <f>PXIL!O32</f>
        <v>0</v>
      </c>
      <c r="AK32" s="34">
        <f>RTM_IEX!I32</f>
        <v>19.23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5.9491499999999995</v>
      </c>
      <c r="E33">
        <f>GT_NG!Q33</f>
        <v>8.5960031974420463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48.592249432896622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725.23279496604005</v>
      </c>
      <c r="P33" s="36">
        <v>67.940000000000012</v>
      </c>
      <c r="Q33" s="36">
        <v>22.02</v>
      </c>
      <c r="R33" s="38">
        <v>25.92</v>
      </c>
      <c r="S33" s="38">
        <v>0</v>
      </c>
      <c r="T33" s="37">
        <f>SUMPRODUCT(LTA!J33:AN33,LTA!J$101:AN$101,LTA!J$104:AN$104)</f>
        <v>48.300000000000004</v>
      </c>
      <c r="U33" s="37">
        <f>SUMPRODUCT(LTA!J33:AN33,LTA!J$102:AN$102,LTA!J$104:AN$104)</f>
        <v>115.7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-325</v>
      </c>
      <c r="AC33">
        <f t="shared" si="0"/>
        <v>11.928279920398529</v>
      </c>
      <c r="AD33">
        <f t="shared" si="1"/>
        <v>755.35191767598019</v>
      </c>
      <c r="AE33">
        <f>'IDT-1'!C33</f>
        <v>0</v>
      </c>
      <c r="AF33" s="24"/>
      <c r="AG33">
        <f t="shared" si="2"/>
        <v>755.35191767598019</v>
      </c>
      <c r="AI33" s="34">
        <f>PXIL!I33</f>
        <v>0</v>
      </c>
      <c r="AJ33" s="34">
        <f>PXIL!O33</f>
        <v>0</v>
      </c>
      <c r="AK33" s="34">
        <f>RTM_IEX!I33</f>
        <v>24.03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5.9491499999999995</v>
      </c>
      <c r="E34">
        <f>GT_NG!Q34</f>
        <v>8.5960031974420463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48.592249432896622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719.57613444277069</v>
      </c>
      <c r="P34" s="36">
        <v>67.940000000000012</v>
      </c>
      <c r="Q34" s="36">
        <v>22.02</v>
      </c>
      <c r="R34" s="38">
        <v>26.3</v>
      </c>
      <c r="S34" s="38">
        <v>0</v>
      </c>
      <c r="T34" s="37">
        <f>SUMPRODUCT(LTA!J34:AN34,LTA!J$101:AN$101,LTA!J$104:AN$104)</f>
        <v>57.77</v>
      </c>
      <c r="U34" s="37">
        <f>SUMPRODUCT(LTA!J34:AN34,LTA!J$102:AN$102,LTA!J$104:AN$104)</f>
        <v>115.02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-325</v>
      </c>
      <c r="AC34">
        <f t="shared" si="0"/>
        <v>11.957791972003067</v>
      </c>
      <c r="AD34">
        <f t="shared" si="1"/>
        <v>758.83574510110623</v>
      </c>
      <c r="AE34">
        <f>'IDT-1'!C34</f>
        <v>0</v>
      </c>
      <c r="AF34" s="24"/>
      <c r="AG34">
        <f t="shared" si="2"/>
        <v>758.83574510110623</v>
      </c>
      <c r="AI34" s="34">
        <f>PXIL!I34</f>
        <v>0</v>
      </c>
      <c r="AJ34" s="34">
        <f>PXIL!O34</f>
        <v>0</v>
      </c>
      <c r="AK34" s="34">
        <f>RTM_IEX!I34</f>
        <v>24.03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5.9491499999999995</v>
      </c>
      <c r="E35">
        <f>GT_NG!Q35</f>
        <v>8.5960031974420463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47.562247955759325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664.93494924381173</v>
      </c>
      <c r="P35" s="36">
        <v>67.940000000000012</v>
      </c>
      <c r="Q35" s="36">
        <v>22.02</v>
      </c>
      <c r="R35" s="38">
        <v>26.3</v>
      </c>
      <c r="S35" s="38">
        <v>0</v>
      </c>
      <c r="T35" s="37">
        <f>SUMPRODUCT(LTA!J35:AN35,LTA!J$101:AN$101,LTA!J$104:AN$104)</f>
        <v>73.89</v>
      </c>
      <c r="U35" s="37">
        <f>SUMPRODUCT(LTA!J35:AN35,LTA!J$102:AN$102,LTA!J$104:AN$104)</f>
        <v>121.19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-275</v>
      </c>
      <c r="AC35">
        <f t="shared" si="0"/>
        <v>11.051980117679403</v>
      </c>
      <c r="AD35">
        <f t="shared" si="1"/>
        <v>752.33037027933381</v>
      </c>
      <c r="AE35">
        <f>'IDT-1'!C35</f>
        <v>0</v>
      </c>
      <c r="AF35" s="24"/>
      <c r="AG35">
        <f t="shared" si="2"/>
        <v>752.33037027933381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5.9491499999999995</v>
      </c>
      <c r="E36">
        <f>GT_NG!Q36</f>
        <v>8.5960031974420463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47.562247955759325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650.93904787528447</v>
      </c>
      <c r="P36" s="36">
        <v>67.940000000000012</v>
      </c>
      <c r="Q36" s="36">
        <v>22.02</v>
      </c>
      <c r="R36" s="38">
        <v>26.3</v>
      </c>
      <c r="S36" s="38">
        <v>0</v>
      </c>
      <c r="T36" s="37">
        <f>SUMPRODUCT(LTA!J36:AN36,LTA!J$101:AN$101,LTA!J$104:AN$104)</f>
        <v>92.98</v>
      </c>
      <c r="U36" s="37">
        <f>SUMPRODUCT(LTA!J36:AN36,LTA!J$102:AN$102,LTA!J$104:AN$104)</f>
        <v>122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-275</v>
      </c>
      <c r="AC36">
        <f t="shared" si="0"/>
        <v>11.101574546183775</v>
      </c>
      <c r="AD36">
        <f t="shared" si="1"/>
        <v>758.18487448230223</v>
      </c>
      <c r="AE36">
        <f>'IDT-1'!C36</f>
        <v>0</v>
      </c>
      <c r="AF36" s="24"/>
      <c r="AG36">
        <f t="shared" si="2"/>
        <v>758.18487448230223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5.9491499999999995</v>
      </c>
      <c r="E37">
        <f>GT_NG!Q37</f>
        <v>8.3136288998357983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47.562247955759325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645.82151669004691</v>
      </c>
      <c r="P37" s="36">
        <v>67.940000000000012</v>
      </c>
      <c r="Q37" s="36">
        <v>22.02</v>
      </c>
      <c r="R37" s="38">
        <v>26.3</v>
      </c>
      <c r="S37" s="38">
        <v>0</v>
      </c>
      <c r="T37" s="37">
        <f>SUMPRODUCT(LTA!J37:AN37,LTA!J$101:AN$101,LTA!J$104:AN$104)</f>
        <v>112.80000000000001</v>
      </c>
      <c r="U37" s="37">
        <f>SUMPRODUCT(LTA!J37:AN37,LTA!J$102:AN$102,LTA!J$104:AN$104)</f>
        <v>121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-275</v>
      </c>
      <c r="AC37">
        <f t="shared" si="0"/>
        <v>11.214303340127886</v>
      </c>
      <c r="AD37">
        <f t="shared" si="1"/>
        <v>771.49224020551412</v>
      </c>
      <c r="AE37">
        <f>'IDT-1'!C37</f>
        <v>0</v>
      </c>
      <c r="AF37" s="24"/>
      <c r="AG37">
        <f t="shared" si="2"/>
        <v>771.49224020551412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5.9491499999999995</v>
      </c>
      <c r="E38">
        <f>GT_NG!Q38</f>
        <v>8.3136288998357983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47.562247955759325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636.10323709004683</v>
      </c>
      <c r="P38" s="36">
        <v>67.940000000000012</v>
      </c>
      <c r="Q38" s="36">
        <v>22.02</v>
      </c>
      <c r="R38" s="38">
        <v>26.3</v>
      </c>
      <c r="S38" s="38">
        <v>0</v>
      </c>
      <c r="T38" s="37">
        <f>SUMPRODUCT(LTA!J38:AN38,LTA!J$101:AN$101,LTA!J$104:AN$104)</f>
        <v>133.57</v>
      </c>
      <c r="U38" s="37">
        <f>SUMPRODUCT(LTA!J38:AN38,LTA!J$102:AN$102,LTA!J$104:AN$104)</f>
        <v>100.7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-275</v>
      </c>
      <c r="AC38">
        <f t="shared" si="0"/>
        <v>11.136617791487884</v>
      </c>
      <c r="AD38">
        <f t="shared" si="1"/>
        <v>762.321646154154</v>
      </c>
      <c r="AE38">
        <f>'IDT-1'!C38</f>
        <v>0</v>
      </c>
      <c r="AF38" s="24"/>
      <c r="AG38">
        <f t="shared" si="2"/>
        <v>762.321646154154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5.9491499999999995</v>
      </c>
      <c r="E39">
        <f>GT_NG!Q39</f>
        <v>8.2454844006568155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47.562247955759325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626.95340279218169</v>
      </c>
      <c r="P39" s="36">
        <v>67.940000000000012</v>
      </c>
      <c r="Q39" s="36">
        <v>22.02</v>
      </c>
      <c r="R39" s="38">
        <v>26.3</v>
      </c>
      <c r="S39" s="38">
        <v>0</v>
      </c>
      <c r="T39" s="37">
        <f>SUMPRODUCT(LTA!J39:AN39,LTA!J$101:AN$101,LTA!J$104:AN$104)</f>
        <v>157.71</v>
      </c>
      <c r="U39" s="37">
        <f>SUMPRODUCT(LTA!J39:AN39,LTA!J$102:AN$102,LTA!J$104:AN$104)</f>
        <v>76.789999999999992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-275</v>
      </c>
      <c r="AC39">
        <f t="shared" si="0"/>
        <v>11.272897712714942</v>
      </c>
      <c r="AD39">
        <f t="shared" si="1"/>
        <v>728.197387435883</v>
      </c>
      <c r="AE39">
        <f>'IDT-1'!C39</f>
        <v>0</v>
      </c>
      <c r="AF39" s="24"/>
      <c r="AG39">
        <f t="shared" si="2"/>
        <v>728.197387435883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-25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5.9491499999999995</v>
      </c>
      <c r="E40">
        <f>GT_NG!Q40</f>
        <v>8.2454844006568155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47.562247955759325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626.95340279218169</v>
      </c>
      <c r="P40" s="36">
        <v>67.940000000000012</v>
      </c>
      <c r="Q40" s="36">
        <v>22.02</v>
      </c>
      <c r="R40" s="38">
        <v>26.3</v>
      </c>
      <c r="S40" s="38">
        <v>0</v>
      </c>
      <c r="T40" s="37">
        <f>SUMPRODUCT(LTA!J40:AN40,LTA!J$101:AN$101,LTA!J$104:AN$104)</f>
        <v>174.39999999999998</v>
      </c>
      <c r="U40" s="37">
        <f>SUMPRODUCT(LTA!J40:AN40,LTA!J$102:AN$102,LTA!J$104:AN$104)</f>
        <v>72.989999999999995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-275</v>
      </c>
      <c r="AC40">
        <f t="shared" si="0"/>
        <v>11.296462135466049</v>
      </c>
      <c r="AD40">
        <f t="shared" si="1"/>
        <v>751.0638230131317</v>
      </c>
      <c r="AE40">
        <f>'IDT-1'!C40</f>
        <v>0</v>
      </c>
      <c r="AF40" s="24"/>
      <c r="AG40">
        <f t="shared" si="2"/>
        <v>751.0638230131317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-15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5.9491499999999995</v>
      </c>
      <c r="E41">
        <f>GT_NG!Q41</f>
        <v>8.2454844006568155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47.562247955759325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612.49423156458943</v>
      </c>
      <c r="P41" s="36">
        <v>67.940000000000012</v>
      </c>
      <c r="Q41" s="36">
        <v>22.02</v>
      </c>
      <c r="R41" s="38">
        <v>26.3</v>
      </c>
      <c r="S41" s="38">
        <v>0</v>
      </c>
      <c r="T41" s="37">
        <f>SUMPRODUCT(LTA!J41:AN41,LTA!J$101:AN$101,LTA!J$104:AN$104)</f>
        <v>202.43</v>
      </c>
      <c r="U41" s="37">
        <f>SUMPRODUCT(LTA!J41:AN41,LTA!J$102:AN$102,LTA!J$104:AN$104)</f>
        <v>83.63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</v>
      </c>
      <c r="AA41" s="75">
        <f>STOA!I41</f>
        <v>0</v>
      </c>
      <c r="AB41" s="75">
        <f>-STOA!O41</f>
        <v>-275</v>
      </c>
      <c r="AC41">
        <f t="shared" si="0"/>
        <v>11.47441962397961</v>
      </c>
      <c r="AD41">
        <f t="shared" si="1"/>
        <v>778.09669429702603</v>
      </c>
      <c r="AE41">
        <f>'IDT-1'!C41</f>
        <v>-7</v>
      </c>
      <c r="AF41" s="24"/>
      <c r="AG41">
        <f t="shared" si="2"/>
        <v>771.09669429702603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5.9491499999999995</v>
      </c>
      <c r="E42">
        <f>GT_NG!Q42</f>
        <v>8.2454844006568155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47.562247955759325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609.70601183295173</v>
      </c>
      <c r="P42" s="36">
        <v>67.940000000000012</v>
      </c>
      <c r="Q42" s="36">
        <v>22.02</v>
      </c>
      <c r="R42" s="38">
        <v>26.3</v>
      </c>
      <c r="S42" s="38">
        <v>0</v>
      </c>
      <c r="T42" s="37">
        <f>SUMPRODUCT(LTA!J42:AN42,LTA!J$101:AN$101,LTA!J$104:AN$104)</f>
        <v>218.56</v>
      </c>
      <c r="U42" s="37">
        <f>SUMPRODUCT(LTA!J42:AN42,LTA!J$102:AN$102,LTA!J$104:AN$104)</f>
        <v>83.789999999999992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-275</v>
      </c>
      <c r="AC42">
        <f t="shared" si="0"/>
        <v>11.655603840032965</v>
      </c>
      <c r="AD42">
        <f t="shared" si="1"/>
        <v>783.41729034933485</v>
      </c>
      <c r="AE42">
        <f>'IDT-1'!C42</f>
        <v>0</v>
      </c>
      <c r="AF42" s="24"/>
      <c r="AG42">
        <f t="shared" si="2"/>
        <v>783.41729034933485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-20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5.9491499999999995</v>
      </c>
      <c r="E43">
        <f>GT_NG!Q43</f>
        <v>8.5274180655475611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47.562247955759325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604.9478737443419</v>
      </c>
      <c r="P43" s="36">
        <v>67.940000000000012</v>
      </c>
      <c r="Q43" s="36">
        <v>22.02</v>
      </c>
      <c r="R43" s="38">
        <v>26.3</v>
      </c>
      <c r="S43" s="38">
        <v>0</v>
      </c>
      <c r="T43" s="37">
        <f>SUMPRODUCT(LTA!J43:AN43,LTA!J$101:AN$101,LTA!J$104:AN$104)</f>
        <v>213.69</v>
      </c>
      <c r="U43" s="37">
        <f>SUMPRODUCT(LTA!J43:AN43,LTA!J$102:AN$102,LTA!J$104:AN$104)</f>
        <v>67.89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-275</v>
      </c>
      <c r="AC43">
        <f t="shared" si="0"/>
        <v>11.485891511498169</v>
      </c>
      <c r="AD43">
        <f t="shared" si="1"/>
        <v>753.34079825415063</v>
      </c>
      <c r="AE43">
        <f>'IDT-1'!C43</f>
        <v>0</v>
      </c>
      <c r="AF43" s="24"/>
      <c r="AG43">
        <f t="shared" si="2"/>
        <v>753.34079825415063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-25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5.9491499999999995</v>
      </c>
      <c r="E44">
        <f>GT_NG!Q44</f>
        <v>8.5274180655475611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47.562247955759325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605.11861167715824</v>
      </c>
      <c r="P44" s="36">
        <v>67.940000000000012</v>
      </c>
      <c r="Q44" s="36">
        <v>22.02</v>
      </c>
      <c r="R44" s="38">
        <v>26.3</v>
      </c>
      <c r="S44" s="38">
        <v>0</v>
      </c>
      <c r="T44" s="37">
        <f>SUMPRODUCT(LTA!J44:AN44,LTA!J$101:AN$101,LTA!J$104:AN$104)</f>
        <v>228.19</v>
      </c>
      <c r="U44" s="37">
        <f>SUMPRODUCT(LTA!J44:AN44,LTA!J$102:AN$102,LTA!J$104:AN$104)</f>
        <v>57.84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-275</v>
      </c>
      <c r="AC44">
        <f t="shared" si="0"/>
        <v>11.524705710133825</v>
      </c>
      <c r="AD44">
        <f t="shared" si="1"/>
        <v>757.92272198833109</v>
      </c>
      <c r="AE44">
        <f>'IDT-1'!C44</f>
        <v>0</v>
      </c>
      <c r="AF44" s="24"/>
      <c r="AG44">
        <f t="shared" si="2"/>
        <v>757.92272198833109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-25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5.9491499999999995</v>
      </c>
      <c r="E45">
        <f>GT_NG!Q45</f>
        <v>8.5274180655475611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47.562247955759325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587.58138287798852</v>
      </c>
      <c r="P45" s="36">
        <v>67.940000000000012</v>
      </c>
      <c r="Q45" s="36">
        <v>22.02</v>
      </c>
      <c r="R45" s="38">
        <v>26.3</v>
      </c>
      <c r="S45" s="38">
        <v>0</v>
      </c>
      <c r="T45" s="37">
        <f>SUMPRODUCT(LTA!J45:AN45,LTA!J$101:AN$101,LTA!J$104:AN$104)</f>
        <v>242.99</v>
      </c>
      <c r="U45" s="37">
        <f>SUMPRODUCT(LTA!J45:AN45,LTA!J$102:AN$102,LTA!J$104:AN$104)</f>
        <v>58.77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</v>
      </c>
      <c r="AA45" s="75">
        <f>STOA!I45</f>
        <v>0</v>
      </c>
      <c r="AB45" s="75">
        <f>-STOA!O45</f>
        <v>-275</v>
      </c>
      <c r="AC45">
        <f t="shared" si="0"/>
        <v>11.475640357321245</v>
      </c>
      <c r="AD45">
        <f t="shared" si="1"/>
        <v>760.1645585419742</v>
      </c>
      <c r="AE45">
        <f>'IDT-1'!C45</f>
        <v>0</v>
      </c>
      <c r="AF45" s="24"/>
      <c r="AG45">
        <f t="shared" si="2"/>
        <v>760.1645585419742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-19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5.9491499999999995</v>
      </c>
      <c r="E46">
        <f>GT_NG!Q46</f>
        <v>8.5274180655475611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47.562247955759325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587.58021506109401</v>
      </c>
      <c r="P46" s="36">
        <v>67.940000000000012</v>
      </c>
      <c r="Q46" s="36">
        <v>9.6113049972840852</v>
      </c>
      <c r="R46" s="38">
        <v>26.3</v>
      </c>
      <c r="S46" s="38">
        <v>0</v>
      </c>
      <c r="T46" s="37">
        <f>SUMPRODUCT(LTA!J46:AN46,LTA!J$101:AN$101,LTA!J$104:AN$104)</f>
        <v>250.07</v>
      </c>
      <c r="U46" s="37">
        <f>SUMPRODUCT(LTA!J46:AN46,LTA!J$102:AN$102,LTA!J$104:AN$104)</f>
        <v>58.27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-275</v>
      </c>
      <c r="AC46">
        <f t="shared" si="0"/>
        <v>11.443611825086293</v>
      </c>
      <c r="AD46">
        <f t="shared" si="1"/>
        <v>752.36672425459869</v>
      </c>
      <c r="AE46">
        <f>'IDT-1'!C46</f>
        <v>0</v>
      </c>
      <c r="AF46" s="24"/>
      <c r="AG46">
        <f t="shared" si="2"/>
        <v>752.36672425459869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-23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5.9491499999999995</v>
      </c>
      <c r="E47">
        <f>GT_NG!Q47</f>
        <v>8.2454844006568155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47.562247955759325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578.74761506109405</v>
      </c>
      <c r="P47" s="36">
        <v>67.940000000000012</v>
      </c>
      <c r="Q47" s="36">
        <v>9.6113049972840852</v>
      </c>
      <c r="R47" s="38">
        <v>26.3</v>
      </c>
      <c r="S47" s="38">
        <v>0</v>
      </c>
      <c r="T47" s="37">
        <f>SUMPRODUCT(LTA!J47:AN47,LTA!J$101:AN$101,LTA!J$104:AN$104)</f>
        <v>251.38</v>
      </c>
      <c r="U47" s="37">
        <f>SUMPRODUCT(LTA!J47:AN47,LTA!J$102:AN$102,LTA!J$104:AN$104)</f>
        <v>57.97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-325</v>
      </c>
      <c r="AC47">
        <f t="shared" si="0"/>
        <v>11.886915000873216</v>
      </c>
      <c r="AD47">
        <f t="shared" si="1"/>
        <v>750.46888741392081</v>
      </c>
      <c r="AE47">
        <f>'IDT-1'!C47</f>
        <v>0</v>
      </c>
      <c r="AF47" s="24"/>
      <c r="AG47">
        <f t="shared" si="2"/>
        <v>750.46888741392081</v>
      </c>
      <c r="AI47" s="34">
        <f>PXIL!I47</f>
        <v>0</v>
      </c>
      <c r="AJ47" s="34">
        <f>PXIL!O47</f>
        <v>0</v>
      </c>
      <c r="AK47" s="34">
        <f>RTM_IEX!I47</f>
        <v>33.65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5.9491499999999995</v>
      </c>
      <c r="E48">
        <f>GT_NG!Q48</f>
        <v>8.2454844006568155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47.562247955759325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578.607415061094</v>
      </c>
      <c r="P48" s="36">
        <v>67.940000000000012</v>
      </c>
      <c r="Q48" s="36">
        <v>9.6113049972840852</v>
      </c>
      <c r="R48" s="38">
        <v>26.3</v>
      </c>
      <c r="S48" s="38">
        <v>0</v>
      </c>
      <c r="T48" s="37">
        <f>SUMPRODUCT(LTA!J48:AN48,LTA!J$101:AN$101,LTA!J$104:AN$104)</f>
        <v>255.94</v>
      </c>
      <c r="U48" s="37">
        <f>SUMPRODUCT(LTA!J48:AN48,LTA!J$102:AN$102,LTA!J$104:AN$104)</f>
        <v>57.89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-325</v>
      </c>
      <c r="AC48">
        <f t="shared" si="0"/>
        <v>11.866837320873216</v>
      </c>
      <c r="AD48">
        <f t="shared" si="1"/>
        <v>748.09876509392109</v>
      </c>
      <c r="AE48">
        <f>'IDT-1'!C48</f>
        <v>0</v>
      </c>
      <c r="AF48" s="24"/>
      <c r="AG48">
        <f t="shared" si="2"/>
        <v>748.09876509392109</v>
      </c>
      <c r="AI48" s="34">
        <f>PXIL!I48</f>
        <v>0</v>
      </c>
      <c r="AJ48" s="34">
        <f>PXIL!O48</f>
        <v>0</v>
      </c>
      <c r="AK48" s="34">
        <f>RTM_IEX!I48</f>
        <v>26.92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5.9491499999999995</v>
      </c>
      <c r="E49">
        <f>GT_NG!Q49</f>
        <v>8.2454844006568155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47.562247955759325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581.43419779072121</v>
      </c>
      <c r="P49" s="36">
        <v>67.940000000000012</v>
      </c>
      <c r="Q49" s="36">
        <v>9.6113049972840852</v>
      </c>
      <c r="R49" s="38">
        <v>26.3</v>
      </c>
      <c r="S49" s="38">
        <v>0</v>
      </c>
      <c r="T49" s="37">
        <f>SUMPRODUCT(LTA!J49:AN49,LTA!J$101:AN$101,LTA!J$104:AN$104)</f>
        <v>258.05</v>
      </c>
      <c r="U49" s="37">
        <f>SUMPRODUCT(LTA!J49:AN49,LTA!J$102:AN$102,LTA!J$104:AN$104)</f>
        <v>57.83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-325</v>
      </c>
      <c r="AC49">
        <f t="shared" si="0"/>
        <v>11.762398295802086</v>
      </c>
      <c r="AD49">
        <f t="shared" si="1"/>
        <v>735.76998684861917</v>
      </c>
      <c r="AE49">
        <f>'IDT-1'!C49</f>
        <v>0</v>
      </c>
      <c r="AF49" s="24"/>
      <c r="AG49">
        <f t="shared" si="2"/>
        <v>735.76998684861917</v>
      </c>
      <c r="AI49" s="34">
        <f>PXIL!I49</f>
        <v>0</v>
      </c>
      <c r="AJ49" s="34">
        <f>PXIL!O49</f>
        <v>0</v>
      </c>
      <c r="AK49" s="34">
        <f>RTM_IEX!I49</f>
        <v>9.61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5.9491499999999995</v>
      </c>
      <c r="E50">
        <f>GT_NG!Q50</f>
        <v>8.2454844006568155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47.562247955759325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581.14513208890537</v>
      </c>
      <c r="P50" s="36">
        <v>67.940000000000012</v>
      </c>
      <c r="Q50" s="36">
        <v>9.6113049972840852</v>
      </c>
      <c r="R50" s="38">
        <v>26.3</v>
      </c>
      <c r="S50" s="38">
        <v>0</v>
      </c>
      <c r="T50" s="37">
        <f>SUMPRODUCT(LTA!J50:AN50,LTA!J$101:AN$101,LTA!J$104:AN$104)</f>
        <v>258.42</v>
      </c>
      <c r="U50" s="37">
        <f>SUMPRODUCT(LTA!J50:AN50,LTA!J$102:AN$102,LTA!J$104:AN$104)</f>
        <v>58.9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-325</v>
      </c>
      <c r="AC50">
        <f t="shared" si="0"/>
        <v>11.772066143906834</v>
      </c>
      <c r="AD50">
        <f t="shared" si="1"/>
        <v>736.91125329869885</v>
      </c>
      <c r="AE50">
        <f>'IDT-1'!C50</f>
        <v>0</v>
      </c>
      <c r="AF50" s="24"/>
      <c r="AG50">
        <f t="shared" si="2"/>
        <v>736.91125329869885</v>
      </c>
      <c r="AI50" s="34">
        <f>PXIL!I50</f>
        <v>0</v>
      </c>
      <c r="AJ50" s="34">
        <f>PXIL!O50</f>
        <v>0</v>
      </c>
      <c r="AK50" s="34">
        <f>RTM_IEX!I50</f>
        <v>9.61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5.9491499999999995</v>
      </c>
      <c r="E51">
        <f>GT_NG!Q51</f>
        <v>8.2454844006568155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580.84634680540239</v>
      </c>
      <c r="P51" s="36">
        <v>67.940000000000012</v>
      </c>
      <c r="Q51" s="36">
        <v>9.19</v>
      </c>
      <c r="R51" s="38">
        <v>26.3</v>
      </c>
      <c r="S51" s="38">
        <v>0</v>
      </c>
      <c r="T51" s="37">
        <f>SUMPRODUCT(LTA!J51:AN51,LTA!J$101:AN$101,LTA!J$104:AN$104)</f>
        <v>259.82000000000005</v>
      </c>
      <c r="U51" s="37">
        <f>SUMPRODUCT(LTA!J51:AN51,LTA!J$102:AN$102,LTA!J$104:AN$104)</f>
        <v>59.72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-325</v>
      </c>
      <c r="AC51">
        <f t="shared" si="0"/>
        <v>11.874125397956176</v>
      </c>
      <c r="AD51">
        <f t="shared" si="1"/>
        <v>748.95910524099975</v>
      </c>
      <c r="AE51">
        <f>'IDT-1'!C51</f>
        <v>0</v>
      </c>
      <c r="AF51" s="24"/>
      <c r="AG51">
        <f t="shared" si="2"/>
        <v>748.95910524099975</v>
      </c>
      <c r="AI51" s="34">
        <f>PXIL!I51</f>
        <v>0</v>
      </c>
      <c r="AJ51" s="34">
        <f>PXIL!O51</f>
        <v>0</v>
      </c>
      <c r="AK51" s="34">
        <f>RTM_IEX!I51</f>
        <v>19.23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5.9491499999999995</v>
      </c>
      <c r="E52">
        <f>GT_NG!Q52</f>
        <v>8.2454844006568155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580.845048318978</v>
      </c>
      <c r="P52" s="36">
        <v>67.940000000000012</v>
      </c>
      <c r="Q52" s="36">
        <v>9.19</v>
      </c>
      <c r="R52" s="38">
        <v>26.3</v>
      </c>
      <c r="S52" s="38">
        <v>0</v>
      </c>
      <c r="T52" s="37">
        <f>SUMPRODUCT(LTA!J52:AN52,LTA!J$101:AN$101,LTA!J$104:AN$104)</f>
        <v>261.73</v>
      </c>
      <c r="U52" s="37">
        <f>SUMPRODUCT(LTA!J52:AN52,LTA!J$102:AN$102,LTA!J$104:AN$104)</f>
        <v>62.56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-325</v>
      </c>
      <c r="AC52">
        <f t="shared" si="0"/>
        <v>11.913930490670211</v>
      </c>
      <c r="AD52">
        <f t="shared" si="1"/>
        <v>753.65800166186148</v>
      </c>
      <c r="AE52">
        <f>'IDT-1'!C52</f>
        <v>0</v>
      </c>
      <c r="AF52" s="24"/>
      <c r="AG52">
        <f t="shared" si="2"/>
        <v>753.65800166186148</v>
      </c>
      <c r="AI52" s="34">
        <f>PXIL!I52</f>
        <v>0</v>
      </c>
      <c r="AJ52" s="34">
        <f>PXIL!O52</f>
        <v>0</v>
      </c>
      <c r="AK52" s="34">
        <f>RTM_IEX!I52</f>
        <v>19.22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5.9491499999999995</v>
      </c>
      <c r="E53">
        <f>GT_NG!Q53</f>
        <v>8.2454844006568155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581.1266433376876</v>
      </c>
      <c r="P53" s="36">
        <v>67.940000000000012</v>
      </c>
      <c r="Q53" s="36">
        <v>9.19</v>
      </c>
      <c r="R53" s="38">
        <v>26.3</v>
      </c>
      <c r="S53" s="38">
        <v>0</v>
      </c>
      <c r="T53" s="37">
        <f>SUMPRODUCT(LTA!J53:AN53,LTA!J$101:AN$101,LTA!J$104:AN$104)</f>
        <v>265.88</v>
      </c>
      <c r="U53" s="37">
        <f>SUMPRODUCT(LTA!J53:AN53,LTA!J$102:AN$102,LTA!J$104:AN$104)</f>
        <v>65.400000000000006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-6</v>
      </c>
      <c r="AA53" s="75">
        <f>STOA!I53</f>
        <v>0</v>
      </c>
      <c r="AB53" s="75">
        <f>-STOA!O53</f>
        <v>-325</v>
      </c>
      <c r="AC53">
        <f t="shared" si="0"/>
        <v>11.864390835176707</v>
      </c>
      <c r="AD53">
        <f t="shared" si="1"/>
        <v>735.75913633606456</v>
      </c>
      <c r="AE53">
        <f>'IDT-1'!C53</f>
        <v>0</v>
      </c>
      <c r="AF53" s="24"/>
      <c r="AG53">
        <f t="shared" si="2"/>
        <v>735.75913633606456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5.9491499999999995</v>
      </c>
      <c r="E54">
        <f>GT_NG!Q54</f>
        <v>8.2454844006568155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581.1266433376876</v>
      </c>
      <c r="P54" s="36">
        <v>67.940000000000012</v>
      </c>
      <c r="Q54" s="36">
        <v>19.230000000000004</v>
      </c>
      <c r="R54" s="38">
        <v>26.3</v>
      </c>
      <c r="S54" s="38">
        <v>0</v>
      </c>
      <c r="T54" s="37">
        <f>SUMPRODUCT(LTA!J54:AN54,LTA!J$101:AN$101,LTA!J$104:AN$104)</f>
        <v>266.47000000000003</v>
      </c>
      <c r="U54" s="37">
        <f>SUMPRODUCT(LTA!J54:AN54,LTA!J$102:AN$102,LTA!J$104:AN$104)</f>
        <v>67.56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-21</v>
      </c>
      <c r="AA54" s="75">
        <f>STOA!I54</f>
        <v>0</v>
      </c>
      <c r="AB54" s="75">
        <f>-STOA!O54</f>
        <v>-325</v>
      </c>
      <c r="AC54">
        <f t="shared" si="0"/>
        <v>12.098894201050042</v>
      </c>
      <c r="AD54">
        <f t="shared" si="1"/>
        <v>733.31463297019116</v>
      </c>
      <c r="AE54">
        <f>'IDT-1'!C54</f>
        <v>0</v>
      </c>
      <c r="AF54" s="24"/>
      <c r="AG54">
        <f t="shared" si="2"/>
        <v>733.31463297019116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5.9491499999999995</v>
      </c>
      <c r="E55">
        <f>GT_NG!Q55</f>
        <v>8.2454844006568155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576.94560515149442</v>
      </c>
      <c r="P55" s="36">
        <v>67.94</v>
      </c>
      <c r="Q55" s="36">
        <v>9.19</v>
      </c>
      <c r="R55" s="38">
        <v>26.3</v>
      </c>
      <c r="S55" s="38">
        <v>0</v>
      </c>
      <c r="T55" s="37">
        <f>SUMPRODUCT(LTA!J55:AN55,LTA!J$101:AN$101,LTA!J$104:AN$104)</f>
        <v>265.32</v>
      </c>
      <c r="U55" s="37">
        <f>SUMPRODUCT(LTA!J55:AN55,LTA!J$102:AN$102,LTA!J$104:AN$104)</f>
        <v>69.56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-21</v>
      </c>
      <c r="AA55" s="75">
        <f>STOA!I55</f>
        <v>0</v>
      </c>
      <c r="AB55" s="75">
        <f>-STOA!O55</f>
        <v>-325</v>
      </c>
      <c r="AC55">
        <f t="shared" si="0"/>
        <v>12.156000634783799</v>
      </c>
      <c r="AD55">
        <f t="shared" si="1"/>
        <v>699.88648835026402</v>
      </c>
      <c r="AE55">
        <f>'IDT-1'!C55</f>
        <v>0</v>
      </c>
      <c r="AF55" s="24"/>
      <c r="AG55">
        <f t="shared" si="2"/>
        <v>699.88648835026402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-20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5.9491499999999995</v>
      </c>
      <c r="E56">
        <f>GT_NG!Q56</f>
        <v>8.2454844006568155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576.94615574207421</v>
      </c>
      <c r="P56" s="36">
        <v>67.94</v>
      </c>
      <c r="Q56" s="36">
        <v>9.19</v>
      </c>
      <c r="R56" s="38">
        <v>26.3</v>
      </c>
      <c r="S56" s="38">
        <v>0</v>
      </c>
      <c r="T56" s="37">
        <f>SUMPRODUCT(LTA!J56:AN56,LTA!J$101:AN$101,LTA!J$104:AN$104)</f>
        <v>265.76</v>
      </c>
      <c r="U56" s="37">
        <f>SUMPRODUCT(LTA!J56:AN56,LTA!J$102:AN$102,LTA!J$104:AN$104)</f>
        <v>72.06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-36</v>
      </c>
      <c r="AA56" s="75">
        <f>STOA!I56</f>
        <v>0</v>
      </c>
      <c r="AB56" s="75">
        <f>-STOA!O56</f>
        <v>-325</v>
      </c>
      <c r="AC56">
        <f t="shared" si="0"/>
        <v>12.350124414242451</v>
      </c>
      <c r="AD56">
        <f t="shared" si="1"/>
        <v>682.63291516138509</v>
      </c>
      <c r="AE56">
        <f>'IDT-1'!C56</f>
        <v>0</v>
      </c>
      <c r="AF56" s="24"/>
      <c r="AG56">
        <f t="shared" si="2"/>
        <v>682.63291516138509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-25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5.9491499999999995</v>
      </c>
      <c r="E57">
        <f>GT_NG!Q57</f>
        <v>8.2454844006568155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576.94466876286651</v>
      </c>
      <c r="P57" s="36">
        <v>67.94</v>
      </c>
      <c r="Q57" s="36">
        <v>9.19</v>
      </c>
      <c r="R57" s="38">
        <v>26.3</v>
      </c>
      <c r="S57" s="38">
        <v>0</v>
      </c>
      <c r="T57" s="37">
        <f>SUMPRODUCT(LTA!J57:AN57,LTA!J$101:AN$101,LTA!J$104:AN$104)</f>
        <v>266.73</v>
      </c>
      <c r="U57" s="37">
        <f>SUMPRODUCT(LTA!J57:AN57,LTA!J$102:AN$102,LTA!J$104:AN$104)</f>
        <v>76.22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-41</v>
      </c>
      <c r="AA57" s="75">
        <f>STOA!I57</f>
        <v>0</v>
      </c>
      <c r="AB57" s="75">
        <f>-STOA!O57</f>
        <v>-325</v>
      </c>
      <c r="AC57">
        <f t="shared" si="0"/>
        <v>12.435559712241554</v>
      </c>
      <c r="AD57">
        <f t="shared" si="1"/>
        <v>682.67599288417853</v>
      </c>
      <c r="AE57">
        <f>'IDT-1'!C57</f>
        <v>0</v>
      </c>
      <c r="AF57" s="24"/>
      <c r="AG57">
        <f t="shared" si="2"/>
        <v>682.67599288417853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-25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5.9491499999999995</v>
      </c>
      <c r="E58">
        <f>GT_NG!Q58</f>
        <v>8.2454844006568155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576.94182634435481</v>
      </c>
      <c r="P58" s="36">
        <v>67.94</v>
      </c>
      <c r="Q58" s="36">
        <v>9.19</v>
      </c>
      <c r="R58" s="38">
        <v>26.3</v>
      </c>
      <c r="S58" s="38">
        <v>0</v>
      </c>
      <c r="T58" s="37">
        <f>SUMPRODUCT(LTA!J58:AN58,LTA!J$101:AN$101,LTA!J$104:AN$104)</f>
        <v>265.38</v>
      </c>
      <c r="U58" s="37">
        <f>SUMPRODUCT(LTA!J58:AN58,LTA!J$102:AN$102,LTA!J$104:AN$104)</f>
        <v>77.06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-36</v>
      </c>
      <c r="AA58" s="75">
        <f>STOA!I58</f>
        <v>0</v>
      </c>
      <c r="AB58" s="75">
        <f>-STOA!O58</f>
        <v>-325</v>
      </c>
      <c r="AC58">
        <f t="shared" si="0"/>
        <v>12.414309520476275</v>
      </c>
      <c r="AD58">
        <f t="shared" si="1"/>
        <v>684.18440065743198</v>
      </c>
      <c r="AE58">
        <f>'IDT-1'!C58</f>
        <v>0</v>
      </c>
      <c r="AF58" s="24"/>
      <c r="AG58">
        <f t="shared" si="2"/>
        <v>684.18440065743198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-28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5.9491499999999995</v>
      </c>
      <c r="E59">
        <f>GT_NG!Q59</f>
        <v>8.2454844006568155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574.28592634435483</v>
      </c>
      <c r="P59" s="36">
        <v>67.94</v>
      </c>
      <c r="Q59" s="36">
        <v>9.19</v>
      </c>
      <c r="R59" s="38">
        <v>26.3</v>
      </c>
      <c r="S59" s="38">
        <v>0</v>
      </c>
      <c r="T59" s="37">
        <f>SUMPRODUCT(LTA!J59:AN59,LTA!J$101:AN$101,LTA!J$104:AN$104)</f>
        <v>256.64999999999998</v>
      </c>
      <c r="U59" s="37">
        <f>SUMPRODUCT(LTA!J59:AN59,LTA!J$102:AN$102,LTA!J$104:AN$104)</f>
        <v>78.22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-40</v>
      </c>
      <c r="AA59" s="75">
        <f>STOA!I59</f>
        <v>0</v>
      </c>
      <c r="AB59" s="75">
        <f>-STOA!O59</f>
        <v>-325</v>
      </c>
      <c r="AC59">
        <f t="shared" si="0"/>
        <v>12.311469645026497</v>
      </c>
      <c r="AD59">
        <f t="shared" si="1"/>
        <v>676.06134053288167</v>
      </c>
      <c r="AE59">
        <f>'IDT-1'!C59</f>
        <v>0</v>
      </c>
      <c r="AF59" s="24"/>
      <c r="AG59">
        <f t="shared" si="2"/>
        <v>676.06134053288167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-22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5.9491499999999995</v>
      </c>
      <c r="E60">
        <f>GT_NG!Q60</f>
        <v>8.2454844006568155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574.28519921738234</v>
      </c>
      <c r="P60" s="36">
        <v>67.94</v>
      </c>
      <c r="Q60" s="36">
        <v>9.19</v>
      </c>
      <c r="R60" s="38">
        <v>26.3</v>
      </c>
      <c r="S60" s="38">
        <v>0</v>
      </c>
      <c r="T60" s="37">
        <f>SUMPRODUCT(LTA!J60:AN60,LTA!J$101:AN$101,LTA!J$104:AN$104)</f>
        <v>247.87</v>
      </c>
      <c r="U60" s="37">
        <f>SUMPRODUCT(LTA!J60:AN60,LTA!J$102:AN$102,LTA!J$104:AN$104)</f>
        <v>79.06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-51</v>
      </c>
      <c r="AA60" s="75">
        <f>STOA!I60</f>
        <v>0</v>
      </c>
      <c r="AB60" s="75">
        <f>-STOA!O60</f>
        <v>-325</v>
      </c>
      <c r="AC60">
        <f t="shared" si="0"/>
        <v>12.151584802186152</v>
      </c>
      <c r="AD60">
        <f t="shared" si="1"/>
        <v>679.28049824874984</v>
      </c>
      <c r="AE60">
        <f>'IDT-1'!C60</f>
        <v>0</v>
      </c>
      <c r="AF60" s="24"/>
      <c r="AG60">
        <f t="shared" si="2"/>
        <v>679.28049824874984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5.9491499999999995</v>
      </c>
      <c r="E61">
        <f>GT_NG!Q61</f>
        <v>8.2454844006568155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574.4806988779892</v>
      </c>
      <c r="P61" s="36">
        <v>67.94</v>
      </c>
      <c r="Q61" s="36">
        <v>9.19</v>
      </c>
      <c r="R61" s="38">
        <v>26.3</v>
      </c>
      <c r="S61" s="38">
        <v>0</v>
      </c>
      <c r="T61" s="37">
        <f>SUMPRODUCT(LTA!J61:AN61,LTA!J$101:AN$101,LTA!J$104:AN$104)</f>
        <v>233.77</v>
      </c>
      <c r="U61" s="37">
        <f>SUMPRODUCT(LTA!J61:AN61,LTA!J$102:AN$102,LTA!J$104:AN$104)</f>
        <v>79.48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-51</v>
      </c>
      <c r="AA61" s="75">
        <f>STOA!I61</f>
        <v>0</v>
      </c>
      <c r="AB61" s="75">
        <f>-STOA!O61</f>
        <v>-325</v>
      </c>
      <c r="AC61">
        <f t="shared" si="0"/>
        <v>12.038314999335249</v>
      </c>
      <c r="AD61">
        <f t="shared" si="1"/>
        <v>665.90926771220745</v>
      </c>
      <c r="AE61">
        <f>'IDT-1'!C61</f>
        <v>0</v>
      </c>
      <c r="AF61" s="24"/>
      <c r="AG61">
        <f t="shared" si="2"/>
        <v>665.90926771220745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5.9491499999999995</v>
      </c>
      <c r="E62">
        <f>GT_NG!Q62</f>
        <v>8.2454844006568155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574.48189402867172</v>
      </c>
      <c r="P62" s="36">
        <v>67.94</v>
      </c>
      <c r="Q62" s="36">
        <v>9.19</v>
      </c>
      <c r="R62" s="38">
        <v>26.3</v>
      </c>
      <c r="S62" s="38">
        <v>0</v>
      </c>
      <c r="T62" s="37">
        <f>SUMPRODUCT(LTA!J62:AN62,LTA!J$101:AN$101,LTA!J$104:AN$104)</f>
        <v>220.62</v>
      </c>
      <c r="U62" s="37">
        <f>SUMPRODUCT(LTA!J62:AN62,LTA!J$102:AN$102,LTA!J$104:AN$104)</f>
        <v>79.48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-36</v>
      </c>
      <c r="AA62" s="75">
        <f>STOA!I62</f>
        <v>0</v>
      </c>
      <c r="AB62" s="75">
        <f>-STOA!O62</f>
        <v>-325</v>
      </c>
      <c r="AC62">
        <f t="shared" si="0"/>
        <v>11.800797672727644</v>
      </c>
      <c r="AD62">
        <f t="shared" si="1"/>
        <v>667.99798018949741</v>
      </c>
      <c r="AE62">
        <f>'IDT-1'!C62</f>
        <v>0</v>
      </c>
      <c r="AF62" s="24"/>
      <c r="AG62">
        <f t="shared" si="2"/>
        <v>667.99798018949741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5.9491499999999995</v>
      </c>
      <c r="E63">
        <f>GT_NG!Q63</f>
        <v>7.9467130031856348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574.4821858571969</v>
      </c>
      <c r="P63" s="36">
        <v>67.940000000000012</v>
      </c>
      <c r="Q63" s="36">
        <v>9.19</v>
      </c>
      <c r="R63" s="38">
        <v>26.3</v>
      </c>
      <c r="S63" s="38">
        <v>0</v>
      </c>
      <c r="T63" s="37">
        <f>SUMPRODUCT(LTA!J63:AN63,LTA!J$101:AN$101,LTA!J$104:AN$104)</f>
        <v>212.14</v>
      </c>
      <c r="U63" s="37">
        <f>SUMPRODUCT(LTA!J63:AN63,LTA!J$102:AN$102,LTA!J$104:AN$104)</f>
        <v>74.48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-31</v>
      </c>
      <c r="AA63" s="75">
        <f>STOA!I63</f>
        <v>0</v>
      </c>
      <c r="AB63" s="75">
        <f>-STOA!O63</f>
        <v>-325</v>
      </c>
      <c r="AC63">
        <f t="shared" si="0"/>
        <v>11.642702655724053</v>
      </c>
      <c r="AD63">
        <f t="shared" si="1"/>
        <v>659.37759563755515</v>
      </c>
      <c r="AE63">
        <f>'IDT-1'!C63</f>
        <v>0</v>
      </c>
      <c r="AF63" s="24"/>
      <c r="AG63">
        <f t="shared" si="2"/>
        <v>659.37759563755515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5.9491499999999995</v>
      </c>
      <c r="E64">
        <f>GT_NG!Q64</f>
        <v>7.9467130031856348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574.48189402867172</v>
      </c>
      <c r="P64" s="36">
        <v>67.940000000000012</v>
      </c>
      <c r="Q64" s="36">
        <v>9.19</v>
      </c>
      <c r="R64" s="38">
        <v>26.3</v>
      </c>
      <c r="S64" s="38">
        <v>0</v>
      </c>
      <c r="T64" s="37">
        <f>SUMPRODUCT(LTA!J64:AN64,LTA!J$101:AN$101,LTA!J$104:AN$104)</f>
        <v>199.14999999999998</v>
      </c>
      <c r="U64" s="37">
        <f>SUMPRODUCT(LTA!J64:AN64,LTA!J$102:AN$102,LTA!J$104:AN$104)</f>
        <v>74.48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-16</v>
      </c>
      <c r="AA64" s="75">
        <f>STOA!I64</f>
        <v>0</v>
      </c>
      <c r="AB64" s="75">
        <f>-STOA!O64</f>
        <v>-325</v>
      </c>
      <c r="AC64">
        <f t="shared" si="0"/>
        <v>11.406516838491106</v>
      </c>
      <c r="AD64">
        <f t="shared" si="1"/>
        <v>661.62348962626288</v>
      </c>
      <c r="AE64">
        <f>'IDT-1'!C64</f>
        <v>0</v>
      </c>
      <c r="AF64" s="24"/>
      <c r="AG64">
        <f t="shared" si="2"/>
        <v>661.62348962626288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5.9491499999999995</v>
      </c>
      <c r="E65">
        <f>GT_NG!Q65</f>
        <v>7.9467130031856348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614.84162026371041</v>
      </c>
      <c r="P65" s="36">
        <v>67.940000000000012</v>
      </c>
      <c r="Q65" s="36">
        <v>22.02</v>
      </c>
      <c r="R65" s="38">
        <v>26.3</v>
      </c>
      <c r="S65" s="38">
        <v>0</v>
      </c>
      <c r="T65" s="37">
        <f>SUMPRODUCT(LTA!J65:AN65,LTA!J$101:AN$101,LTA!J$104:AN$104)</f>
        <v>181.2</v>
      </c>
      <c r="U65" s="37">
        <f>SUMPRODUCT(LTA!J65:AN65,LTA!J$102:AN$102,LTA!J$104:AN$104)</f>
        <v>74.48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-42</v>
      </c>
      <c r="AA65" s="75">
        <f>STOA!I65</f>
        <v>0</v>
      </c>
      <c r="AB65" s="75">
        <f>-STOA!O65</f>
        <v>-325</v>
      </c>
      <c r="AC65">
        <f t="shared" si="0"/>
        <v>11.922780639712546</v>
      </c>
      <c r="AD65">
        <f t="shared" si="1"/>
        <v>670.34695206008018</v>
      </c>
      <c r="AE65">
        <f>'IDT-1'!C65</f>
        <v>0</v>
      </c>
      <c r="AF65" s="24"/>
      <c r="AG65">
        <f t="shared" si="2"/>
        <v>670.34695206008018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5.9491499999999995</v>
      </c>
      <c r="E66">
        <f>GT_NG!Q66</f>
        <v>7.9467130031856348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625.29297693680712</v>
      </c>
      <c r="P66" s="36">
        <v>67.940000000000012</v>
      </c>
      <c r="Q66" s="36">
        <v>22.02</v>
      </c>
      <c r="R66" s="38">
        <v>25.82</v>
      </c>
      <c r="S66" s="38">
        <v>0</v>
      </c>
      <c r="T66" s="37">
        <f>SUMPRODUCT(LTA!J66:AN66,LTA!J$101:AN$101,LTA!J$104:AN$104)</f>
        <v>164.06</v>
      </c>
      <c r="U66" s="37">
        <f>SUMPRODUCT(LTA!J66:AN66,LTA!J$102:AN$102,LTA!J$104:AN$104)</f>
        <v>74.48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-47</v>
      </c>
      <c r="AA66" s="75">
        <f>STOA!I66</f>
        <v>0</v>
      </c>
      <c r="AB66" s="75">
        <f>-STOA!O66</f>
        <v>-325</v>
      </c>
      <c r="AC66">
        <f t="shared" si="0"/>
        <v>11.904919824391003</v>
      </c>
      <c r="AD66">
        <f t="shared" si="1"/>
        <v>658.19616954849846</v>
      </c>
      <c r="AE66">
        <f>'IDT-1'!C66</f>
        <v>0</v>
      </c>
      <c r="AF66" s="24"/>
      <c r="AG66">
        <f t="shared" si="2"/>
        <v>658.19616954849846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5.9491499999999995</v>
      </c>
      <c r="E67">
        <f>GT_NG!Q67</f>
        <v>7.9467130031856348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48.592249432896622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630.28920692832855</v>
      </c>
      <c r="P67" s="36">
        <v>67.940000000000012</v>
      </c>
      <c r="Q67" s="36">
        <v>22.02</v>
      </c>
      <c r="R67" s="38">
        <v>20.67</v>
      </c>
      <c r="S67" s="38">
        <v>0</v>
      </c>
      <c r="T67" s="37">
        <f>SUMPRODUCT(LTA!J67:AN67,LTA!J$101:AN$101,LTA!J$104:AN$104)</f>
        <v>145.76</v>
      </c>
      <c r="U67" s="37">
        <f>SUMPRODUCT(LTA!J67:AN67,LTA!J$102:AN$102,LTA!J$104:AN$104)</f>
        <v>74.48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-32</v>
      </c>
      <c r="AA67" s="75">
        <f>STOA!I67</f>
        <v>0</v>
      </c>
      <c r="AB67" s="75">
        <f>-STOA!O67</f>
        <v>-325</v>
      </c>
      <c r="AC67">
        <f t="shared" si="0"/>
        <v>11.622840790446448</v>
      </c>
      <c r="AD67">
        <f t="shared" si="1"/>
        <v>655.0244785739643</v>
      </c>
      <c r="AE67">
        <f>'IDT-1'!C67</f>
        <v>0</v>
      </c>
      <c r="AF67" s="24"/>
      <c r="AG67">
        <f t="shared" si="2"/>
        <v>655.0244785739643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5.9491499999999995</v>
      </c>
      <c r="E68">
        <f>GT_NG!Q68</f>
        <v>7.9467130031856348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48.592249432896622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620.09863926395883</v>
      </c>
      <c r="P68" s="36">
        <v>67.940000000000012</v>
      </c>
      <c r="Q68" s="36">
        <v>22.02</v>
      </c>
      <c r="R68" s="38">
        <v>13.852656309934792</v>
      </c>
      <c r="S68" s="38">
        <v>0</v>
      </c>
      <c r="T68" s="37">
        <f>SUMPRODUCT(LTA!J68:AN68,LTA!J$101:AN$101,LTA!J$104:AN$104)</f>
        <v>121.78</v>
      </c>
      <c r="U68" s="37">
        <f>SUMPRODUCT(LTA!J68:AN68,LTA!J$102:AN$102,LTA!J$104:AN$104)</f>
        <v>104.28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-7</v>
      </c>
      <c r="AA68" s="75">
        <f>STOA!I68</f>
        <v>0</v>
      </c>
      <c r="AB68" s="75">
        <f>-STOA!O68</f>
        <v>-325</v>
      </c>
      <c r="AC68">
        <f t="shared" ref="AC68:AC98" si="3">SUMIF(B68:AB68,"&gt;0")*$AC$2-SUMIF(B68:AB68,"&lt;0")*($AC$2/(1-$AC$2))+SUMIF(AI68:AR68,"&gt;0")*$AC$2-SUMIF(AI68:AR68,"&lt;0")*($AC$2/(1-$AC$2))</f>
        <v>11.317083391946968</v>
      </c>
      <c r="AD68">
        <f t="shared" ref="AD68:AD98" si="4">SUM(B68:AB68,AI68:AT68)-AC68</f>
        <v>669.14232461802885</v>
      </c>
      <c r="AE68">
        <f>'IDT-1'!C68</f>
        <v>0</v>
      </c>
      <c r="AF68" s="24"/>
      <c r="AG68">
        <f t="shared" ref="AG68:AG98" si="5">SUM(AD68:AF68)</f>
        <v>669.14232461802885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5.9491499999999995</v>
      </c>
      <c r="E69">
        <f>GT_NG!Q69</f>
        <v>7.9467130031856348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48.592249432896622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597.26974547424231</v>
      </c>
      <c r="P69" s="36">
        <v>67.940000000000012</v>
      </c>
      <c r="Q69" s="36">
        <v>22.02</v>
      </c>
      <c r="R69" s="38">
        <v>5.19</v>
      </c>
      <c r="S69" s="38">
        <v>0</v>
      </c>
      <c r="T69" s="37">
        <f>SUMPRODUCT(LTA!J69:AN69,LTA!J$101:AN$101,LTA!J$104:AN$104)</f>
        <v>103.84</v>
      </c>
      <c r="U69" s="37">
        <f>SUMPRODUCT(LTA!J69:AN69,LTA!J$102:AN$102,LTA!J$104:AN$104)</f>
        <v>124.86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-325</v>
      </c>
      <c r="AC69">
        <f t="shared" si="3"/>
        <v>11.015432267035674</v>
      </c>
      <c r="AD69">
        <f t="shared" si="4"/>
        <v>647.59242564328906</v>
      </c>
      <c r="AE69">
        <f>'IDT-1'!C69</f>
        <v>0</v>
      </c>
      <c r="AF69" s="24"/>
      <c r="AG69">
        <f t="shared" si="5"/>
        <v>647.59242564328906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5.9491499999999995</v>
      </c>
      <c r="E70">
        <f>GT_NG!Q70</f>
        <v>7.9467130031856348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697.40356260314798</v>
      </c>
      <c r="P70" s="36">
        <v>67.940000000000012</v>
      </c>
      <c r="Q70" s="36">
        <v>22.02</v>
      </c>
      <c r="R70" s="38">
        <v>2.16</v>
      </c>
      <c r="S70" s="38">
        <v>0</v>
      </c>
      <c r="T70" s="37">
        <f>SUMPRODUCT(LTA!J70:AN70,LTA!J$101:AN$101,LTA!J$104:AN$104)</f>
        <v>87.740000000000009</v>
      </c>
      <c r="U70" s="37">
        <f>SUMPRODUCT(LTA!J70:AN70,LTA!J$102:AN$102,LTA!J$104:AN$104)</f>
        <v>124.28999999999999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-75</v>
      </c>
      <c r="AA70" s="75">
        <f>STOA!I70</f>
        <v>0</v>
      </c>
      <c r="AB70" s="75">
        <f>-STOA!O70</f>
        <v>-325</v>
      </c>
      <c r="AC70">
        <f t="shared" si="3"/>
        <v>12.32983826504883</v>
      </c>
      <c r="AD70">
        <f t="shared" si="4"/>
        <v>652.11958734128496</v>
      </c>
      <c r="AE70">
        <f>'IDT-1'!C70</f>
        <v>0</v>
      </c>
      <c r="AF70" s="24"/>
      <c r="AG70">
        <f t="shared" si="5"/>
        <v>652.11958734128496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5.9491499999999995</v>
      </c>
      <c r="E71">
        <f>GT_NG!Q71</f>
        <v>7.9482127779341392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711.19490665151739</v>
      </c>
      <c r="P71" s="36">
        <v>67.940000000000012</v>
      </c>
      <c r="Q71" s="36">
        <v>22.02</v>
      </c>
      <c r="R71" s="38">
        <v>0.98999999999999988</v>
      </c>
      <c r="S71" s="38">
        <v>0</v>
      </c>
      <c r="T71" s="37">
        <f>SUMPRODUCT(LTA!J71:AN71,LTA!J$101:AN$101,LTA!J$104:AN$104)</f>
        <v>71.650000000000006</v>
      </c>
      <c r="U71" s="37">
        <f>SUMPRODUCT(LTA!J71:AN71,LTA!J$102:AN$102,LTA!J$104:AN$104)</f>
        <v>123.84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-40</v>
      </c>
      <c r="AA71" s="75">
        <f>STOA!I71</f>
        <v>0</v>
      </c>
      <c r="AB71" s="75">
        <f>-STOA!O71</f>
        <v>-325</v>
      </c>
      <c r="AC71">
        <f t="shared" si="3"/>
        <v>12.000443632791903</v>
      </c>
      <c r="AD71">
        <f t="shared" si="4"/>
        <v>683.53182579665975</v>
      </c>
      <c r="AE71">
        <f>'IDT-1'!C71</f>
        <v>0</v>
      </c>
      <c r="AF71" s="24"/>
      <c r="AG71">
        <f t="shared" si="5"/>
        <v>683.53182579665975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5.9491499999999995</v>
      </c>
      <c r="E72">
        <f>GT_NG!Q72</f>
        <v>7.9482127779341392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48.59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742.07923273851998</v>
      </c>
      <c r="P72" s="36">
        <v>67.940000000000012</v>
      </c>
      <c r="Q72" s="36">
        <v>22.02</v>
      </c>
      <c r="R72" s="38">
        <v>0.25</v>
      </c>
      <c r="S72" s="38">
        <v>0</v>
      </c>
      <c r="T72" s="37">
        <f>SUMPRODUCT(LTA!J72:AN72,LTA!J$101:AN$101,LTA!J$104:AN$104)</f>
        <v>62.63</v>
      </c>
      <c r="U72" s="37">
        <f>SUMPRODUCT(LTA!J72:AN72,LTA!J$102:AN$102,LTA!J$104:AN$104)</f>
        <v>123.4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-20</v>
      </c>
      <c r="AA72" s="75">
        <f>STOA!I72</f>
        <v>0</v>
      </c>
      <c r="AB72" s="75">
        <f>-STOA!O72</f>
        <v>-325</v>
      </c>
      <c r="AC72">
        <f t="shared" si="3"/>
        <v>12.001324817424942</v>
      </c>
      <c r="AD72">
        <f t="shared" si="4"/>
        <v>723.80527069902917</v>
      </c>
      <c r="AE72">
        <f>'IDT-1'!C72</f>
        <v>0</v>
      </c>
      <c r="AF72" s="24"/>
      <c r="AG72">
        <f t="shared" si="5"/>
        <v>723.80527069902917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5.9491499999999995</v>
      </c>
      <c r="E73">
        <f>GT_NG!Q73</f>
        <v>7.9482127779341392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48.59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763.4460412409843</v>
      </c>
      <c r="P73" s="36">
        <v>67.940000000000012</v>
      </c>
      <c r="Q73" s="36">
        <v>22.02</v>
      </c>
      <c r="R73" s="38">
        <v>2.7272727272727271E-2</v>
      </c>
      <c r="S73" s="38">
        <v>0</v>
      </c>
      <c r="T73" s="37">
        <f>SUMPRODUCT(LTA!J73:AN73,LTA!J$101:AN$101,LTA!J$104:AN$104)</f>
        <v>57.55</v>
      </c>
      <c r="U73" s="37">
        <f>SUMPRODUCT(LTA!J73:AN73,LTA!J$102:AN$102,LTA!J$104:AN$104)</f>
        <v>123.6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-325</v>
      </c>
      <c r="AC73">
        <f t="shared" si="3"/>
        <v>11.968519945256951</v>
      </c>
      <c r="AD73">
        <f t="shared" si="4"/>
        <v>760.10215680093415</v>
      </c>
      <c r="AE73">
        <f>'IDT-1'!C73</f>
        <v>0</v>
      </c>
      <c r="AF73" s="24"/>
      <c r="AG73">
        <f t="shared" si="5"/>
        <v>760.10215680093415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5.9491499999999995</v>
      </c>
      <c r="E74">
        <f>GT_NG!Q74</f>
        <v>7.9482127779341392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48.59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793.9419826261468</v>
      </c>
      <c r="P74" s="36">
        <v>67.940000000000012</v>
      </c>
      <c r="Q74" s="36">
        <v>22.02</v>
      </c>
      <c r="R74" s="38">
        <v>0</v>
      </c>
      <c r="S74" s="38">
        <v>0</v>
      </c>
      <c r="T74" s="37">
        <f>SUMPRODUCT(LTA!J74:AN74,LTA!J$101:AN$101,LTA!J$104:AN$104)</f>
        <v>57.48</v>
      </c>
      <c r="U74" s="37">
        <f>SUMPRODUCT(LTA!J74:AN74,LTA!J$102:AN$102,LTA!J$104:AN$104)</f>
        <v>123.89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-325</v>
      </c>
      <c r="AC74">
        <f t="shared" si="3"/>
        <v>12.226304761983226</v>
      </c>
      <c r="AD74">
        <f t="shared" si="4"/>
        <v>790.53304064209772</v>
      </c>
      <c r="AE74">
        <f>'IDT-1'!C74</f>
        <v>-13</v>
      </c>
      <c r="AF74" s="24"/>
      <c r="AG74">
        <f t="shared" si="5"/>
        <v>777.53304064209772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5.9491499999999995</v>
      </c>
      <c r="E75">
        <f>GT_NG!Q75</f>
        <v>8.0157613284548273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787.91005980887348</v>
      </c>
      <c r="P75" s="36">
        <v>67.940000000000012</v>
      </c>
      <c r="Q75" s="36">
        <v>22.02</v>
      </c>
      <c r="R75" s="38">
        <v>0</v>
      </c>
      <c r="S75" s="38">
        <v>0</v>
      </c>
      <c r="T75" s="37">
        <f>SUMPRODUCT(LTA!J75:AN75,LTA!J$101:AN$101,LTA!J$104:AN$104)</f>
        <v>58.3</v>
      </c>
      <c r="U75" s="37">
        <f>SUMPRODUCT(LTA!J75:AN75,LTA!J$102:AN$102,LTA!J$104:AN$104)</f>
        <v>125.03999999999999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-325</v>
      </c>
      <c r="AC75">
        <f t="shared" si="3"/>
        <v>12.28966338401584</v>
      </c>
      <c r="AD75">
        <f t="shared" si="4"/>
        <v>767.88530775331253</v>
      </c>
      <c r="AE75">
        <f>'IDT-1'!C75</f>
        <v>-13</v>
      </c>
      <c r="AF75" s="24"/>
      <c r="AG75">
        <f t="shared" si="5"/>
        <v>754.88530775331253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-15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5.9491499999999995</v>
      </c>
      <c r="E76">
        <f>GT_NG!Q76</f>
        <v>8.5960031974420463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779.11993924410149</v>
      </c>
      <c r="P76" s="36">
        <v>67.940000000000012</v>
      </c>
      <c r="Q76" s="36">
        <v>22.02</v>
      </c>
      <c r="R76" s="38">
        <v>0</v>
      </c>
      <c r="S76" s="38">
        <v>0</v>
      </c>
      <c r="T76" s="37">
        <f>SUMPRODUCT(LTA!J76:AN76,LTA!J$101:AN$101,LTA!J$104:AN$104)</f>
        <v>58.3</v>
      </c>
      <c r="U76" s="37">
        <f>SUMPRODUCT(LTA!J76:AN76,LTA!J$102:AN$102,LTA!J$104:AN$104)</f>
        <v>125.12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-15</v>
      </c>
      <c r="AA76" s="75">
        <f>STOA!I76</f>
        <v>0</v>
      </c>
      <c r="AB76" s="75">
        <f>-STOA!O76</f>
        <v>-325</v>
      </c>
      <c r="AC76">
        <f t="shared" si="3"/>
        <v>12.306083980220139</v>
      </c>
      <c r="AD76">
        <f t="shared" si="4"/>
        <v>749.73900846132346</v>
      </c>
      <c r="AE76">
        <f>'IDT-1'!C76</f>
        <v>0</v>
      </c>
      <c r="AF76" s="24"/>
      <c r="AG76">
        <f t="shared" si="5"/>
        <v>749.73900846132346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5.9491499999999995</v>
      </c>
      <c r="E77">
        <f>GT_NG!Q77</f>
        <v>8.5960031974420463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772.4700262561862</v>
      </c>
      <c r="P77" s="36">
        <v>67.940000000000012</v>
      </c>
      <c r="Q77" s="36">
        <v>22.02</v>
      </c>
      <c r="R77" s="38">
        <v>0</v>
      </c>
      <c r="S77" s="38">
        <v>0</v>
      </c>
      <c r="T77" s="37">
        <f>SUMPRODUCT(LTA!J77:AN77,LTA!J$101:AN$101,LTA!J$104:AN$104)</f>
        <v>72.569999999999993</v>
      </c>
      <c r="U77" s="37">
        <f>SUMPRODUCT(LTA!J77:AN77,LTA!J$102:AN$102,LTA!J$104:AN$104)</f>
        <v>125.33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-25</v>
      </c>
      <c r="AA77" s="75">
        <f>STOA!I77</f>
        <v>0</v>
      </c>
      <c r="AB77" s="75">
        <f>-STOA!O77</f>
        <v>-325</v>
      </c>
      <c r="AC77">
        <f t="shared" si="3"/>
        <v>12.456568288370541</v>
      </c>
      <c r="AD77">
        <f t="shared" si="4"/>
        <v>747.41861116525752</v>
      </c>
      <c r="AE77">
        <f>'IDT-1'!C77</f>
        <v>0</v>
      </c>
      <c r="AF77" s="24"/>
      <c r="AG77">
        <f t="shared" si="5"/>
        <v>747.41861116525752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5.9491499999999995</v>
      </c>
      <c r="E78">
        <f>GT_NG!Q78</f>
        <v>8.5960031974420463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758.39040433620994</v>
      </c>
      <c r="P78" s="36">
        <v>67.940000000000012</v>
      </c>
      <c r="Q78" s="36">
        <v>22.02</v>
      </c>
      <c r="R78" s="38">
        <v>0</v>
      </c>
      <c r="S78" s="38">
        <v>0</v>
      </c>
      <c r="T78" s="37">
        <f>SUMPRODUCT(LTA!J78:AN78,LTA!J$101:AN$101,LTA!J$104:AN$104)</f>
        <v>74.25</v>
      </c>
      <c r="U78" s="37">
        <f>SUMPRODUCT(LTA!J78:AN78,LTA!J$102:AN$102,LTA!J$104:AN$104)</f>
        <v>125.71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-35</v>
      </c>
      <c r="AA78" s="75">
        <f>STOA!I78</f>
        <v>0</v>
      </c>
      <c r="AB78" s="75">
        <f>-STOA!O78</f>
        <v>-325</v>
      </c>
      <c r="AC78">
        <f t="shared" si="3"/>
        <v>12.440315041491631</v>
      </c>
      <c r="AD78">
        <f t="shared" si="4"/>
        <v>725.41524249216036</v>
      </c>
      <c r="AE78">
        <f>'IDT-1'!C78</f>
        <v>0</v>
      </c>
      <c r="AF78" s="24"/>
      <c r="AG78">
        <f t="shared" si="5"/>
        <v>725.41524249216036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5.9491499999999995</v>
      </c>
      <c r="E79">
        <f>GT_NG!Q79</f>
        <v>8.5960031974420463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47.562247955759325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702.51986425129962</v>
      </c>
      <c r="P79" s="36">
        <v>67.940000000000012</v>
      </c>
      <c r="Q79" s="36">
        <v>22.02</v>
      </c>
      <c r="R79" s="38">
        <v>0</v>
      </c>
      <c r="S79" s="38">
        <v>0</v>
      </c>
      <c r="T79" s="37">
        <f>SUMPRODUCT(LTA!J79:AN79,LTA!J$101:AN$101,LTA!J$104:AN$104)</f>
        <v>75.33</v>
      </c>
      <c r="U79" s="37">
        <f>SUMPRODUCT(LTA!J79:AN79,LTA!J$102:AN$102,LTA!J$104:AN$104)</f>
        <v>127.12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-325</v>
      </c>
      <c r="AC79">
        <f t="shared" si="3"/>
        <v>11.759306655860092</v>
      </c>
      <c r="AD79">
        <f t="shared" si="4"/>
        <v>705.27795874864103</v>
      </c>
      <c r="AE79">
        <f>'IDT-1'!C79</f>
        <v>0</v>
      </c>
      <c r="AF79" s="24"/>
      <c r="AG79">
        <f t="shared" si="5"/>
        <v>705.27795874864103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-15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5.9491499999999995</v>
      </c>
      <c r="E80">
        <f>GT_NG!Q80</f>
        <v>8.5960031974420463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47.562247955759325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686.22062866856572</v>
      </c>
      <c r="P80" s="36">
        <v>67.940000000000012</v>
      </c>
      <c r="Q80" s="36">
        <v>22.02</v>
      </c>
      <c r="R80" s="38">
        <v>0</v>
      </c>
      <c r="S80" s="38">
        <v>0</v>
      </c>
      <c r="T80" s="37">
        <f>SUMPRODUCT(LTA!J80:AN80,LTA!J$101:AN$101,LTA!J$104:AN$104)</f>
        <v>75.459999999999994</v>
      </c>
      <c r="U80" s="37">
        <f>SUMPRODUCT(LTA!J80:AN80,LTA!J$102:AN$102,LTA!J$104:AN$104)</f>
        <v>128.61000000000001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-325</v>
      </c>
      <c r="AC80">
        <f t="shared" si="3"/>
        <v>11.636001076965124</v>
      </c>
      <c r="AD80">
        <f t="shared" si="4"/>
        <v>690.72202874480195</v>
      </c>
      <c r="AE80">
        <f>'IDT-1'!C80</f>
        <v>0</v>
      </c>
      <c r="AF80" s="24"/>
      <c r="AG80">
        <f t="shared" si="5"/>
        <v>690.72202874480195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-15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5.9491499999999995</v>
      </c>
      <c r="E81">
        <f>GT_NG!Q81</f>
        <v>8.5960031974420463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48.592249432896622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676.7887656844573</v>
      </c>
      <c r="P81" s="36">
        <v>67.940000000000012</v>
      </c>
      <c r="Q81" s="36">
        <v>22.02</v>
      </c>
      <c r="R81" s="38">
        <v>0</v>
      </c>
      <c r="S81" s="38">
        <v>0</v>
      </c>
      <c r="T81" s="37">
        <f>SUMPRODUCT(LTA!J81:AN81,LTA!J$101:AN$101,LTA!J$104:AN$104)</f>
        <v>76.91</v>
      </c>
      <c r="U81" s="37">
        <f>SUMPRODUCT(LTA!J81:AN81,LTA!J$102:AN$102,LTA!J$104:AN$104)</f>
        <v>128.44999999999999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-325</v>
      </c>
      <c r="AC81">
        <f t="shared" si="3"/>
        <v>11.66097301755546</v>
      </c>
      <c r="AD81">
        <f t="shared" si="4"/>
        <v>673.5851952972406</v>
      </c>
      <c r="AE81">
        <f>'IDT-1'!C81</f>
        <v>0</v>
      </c>
      <c r="AF81" s="24"/>
      <c r="AG81">
        <f t="shared" si="5"/>
        <v>673.5851952972406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-25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5.9491499999999995</v>
      </c>
      <c r="E82">
        <f>GT_NG!Q82</f>
        <v>8.5960031974420463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48.592249432896622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656.22056206629497</v>
      </c>
      <c r="P82" s="36">
        <v>67.940000000000012</v>
      </c>
      <c r="Q82" s="36">
        <v>22.02</v>
      </c>
      <c r="R82" s="38">
        <v>0</v>
      </c>
      <c r="S82" s="38">
        <v>0</v>
      </c>
      <c r="T82" s="37">
        <f>SUMPRODUCT(LTA!J82:AN82,LTA!J$101:AN$101,LTA!J$104:AN$104)</f>
        <v>77.56</v>
      </c>
      <c r="U82" s="37">
        <f>SUMPRODUCT(LTA!J82:AN82,LTA!J$102:AN$102,LTA!J$104:AN$104)</f>
        <v>128.94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-325</v>
      </c>
      <c r="AC82">
        <f t="shared" si="3"/>
        <v>11.497776107162895</v>
      </c>
      <c r="AD82">
        <f t="shared" si="4"/>
        <v>654.32018858947083</v>
      </c>
      <c r="AE82">
        <f>'IDT-1'!C82</f>
        <v>0</v>
      </c>
      <c r="AF82" s="24"/>
      <c r="AG82">
        <f t="shared" si="5"/>
        <v>654.32018858947083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-25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5.9491499999999995</v>
      </c>
      <c r="E83">
        <f>GT_NG!Q83</f>
        <v>8.5960031974420463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48.592249432896622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578.60401446047888</v>
      </c>
      <c r="P83" s="36">
        <v>67.940000000000012</v>
      </c>
      <c r="Q83" s="36">
        <v>8.651190148596589</v>
      </c>
      <c r="R83" s="38">
        <v>0</v>
      </c>
      <c r="S83" s="38">
        <v>0</v>
      </c>
      <c r="T83" s="37">
        <f>SUMPRODUCT(LTA!J83:AN83,LTA!J$101:AN$101,LTA!J$104:AN$104)</f>
        <v>76.94</v>
      </c>
      <c r="U83" s="37">
        <f>SUMPRODUCT(LTA!J83:AN83,LTA!J$102:AN$102,LTA!J$104:AN$104)</f>
        <v>96.04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-27</v>
      </c>
      <c r="AA83" s="75">
        <f>STOA!I83</f>
        <v>0</v>
      </c>
      <c r="AB83" s="75">
        <f>-STOA!O83</f>
        <v>-225</v>
      </c>
      <c r="AC83">
        <f t="shared" si="3"/>
        <v>9.6217576474831237</v>
      </c>
      <c r="AD83">
        <f t="shared" si="4"/>
        <v>629.69084959193094</v>
      </c>
      <c r="AE83">
        <f>'IDT-1'!C83</f>
        <v>0</v>
      </c>
      <c r="AF83" s="24"/>
      <c r="AG83">
        <f t="shared" si="5"/>
        <v>629.69084959193094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5.9491499999999995</v>
      </c>
      <c r="E84">
        <f>GT_NG!Q84</f>
        <v>8.5960031974420463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48.592249432896622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571.54645464502585</v>
      </c>
      <c r="P84" s="36">
        <v>67.940000000000012</v>
      </c>
      <c r="Q84" s="36">
        <v>8.651190148596589</v>
      </c>
      <c r="R84" s="38">
        <v>0</v>
      </c>
      <c r="S84" s="38">
        <v>0</v>
      </c>
      <c r="T84" s="37">
        <f>SUMPRODUCT(LTA!J84:AN84,LTA!J$101:AN$101,LTA!J$104:AN$104)</f>
        <v>75.78</v>
      </c>
      <c r="U84" s="37">
        <f>SUMPRODUCT(LTA!J84:AN84,LTA!J$102:AN$102,LTA!J$104:AN$104)</f>
        <v>83.33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-32</v>
      </c>
      <c r="AA84" s="75">
        <f>STOA!I84</f>
        <v>0</v>
      </c>
      <c r="AB84" s="75">
        <f>-STOA!O84</f>
        <v>-225</v>
      </c>
      <c r="AC84">
        <f t="shared" si="3"/>
        <v>9.4883219336577636</v>
      </c>
      <c r="AD84">
        <f t="shared" si="4"/>
        <v>603.89672549030342</v>
      </c>
      <c r="AE84">
        <f>'IDT-1'!C84</f>
        <v>-6</v>
      </c>
      <c r="AF84" s="24"/>
      <c r="AG84">
        <f t="shared" si="5"/>
        <v>597.89672549030342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5.9491499999999995</v>
      </c>
      <c r="E85">
        <f>GT_NG!Q85</f>
        <v>8.5960031974420463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48.592249432896622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562.44655618806962</v>
      </c>
      <c r="P85" s="36">
        <v>67.940000000000012</v>
      </c>
      <c r="Q85" s="36">
        <v>8.651190148596589</v>
      </c>
      <c r="R85" s="38">
        <v>0</v>
      </c>
      <c r="S85" s="38">
        <v>0</v>
      </c>
      <c r="T85" s="37">
        <f>SUMPRODUCT(LTA!J85:AN85,LTA!J$101:AN$101,LTA!J$104:AN$104)</f>
        <v>74.62</v>
      </c>
      <c r="U85" s="37">
        <f>SUMPRODUCT(LTA!J85:AN85,LTA!J$102:AN$102,LTA!J$104:AN$104)</f>
        <v>70.72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</v>
      </c>
      <c r="AA85" s="75">
        <f>STOA!I85</f>
        <v>0</v>
      </c>
      <c r="AB85" s="75">
        <f>-STOA!O85</f>
        <v>-225</v>
      </c>
      <c r="AC85">
        <f t="shared" si="3"/>
        <v>9.0336088971477704</v>
      </c>
      <c r="AD85">
        <f t="shared" si="4"/>
        <v>612.48154006985715</v>
      </c>
      <c r="AE85">
        <f>'IDT-1'!C85</f>
        <v>-16</v>
      </c>
      <c r="AF85" s="24"/>
      <c r="AG85">
        <f t="shared" si="5"/>
        <v>596.48154006985715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5.9491499999999995</v>
      </c>
      <c r="E86">
        <f>GT_NG!Q86</f>
        <v>8.5960031974420463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48.592249432896622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563.47668016975524</v>
      </c>
      <c r="P86" s="36">
        <v>67.940000000000012</v>
      </c>
      <c r="Q86" s="36">
        <v>8.65</v>
      </c>
      <c r="R86" s="38">
        <v>0</v>
      </c>
      <c r="S86" s="38">
        <v>0</v>
      </c>
      <c r="T86" s="37">
        <f>SUMPRODUCT(LTA!J86:AN86,LTA!J$101:AN$101,LTA!J$104:AN$104)</f>
        <v>75.23</v>
      </c>
      <c r="U86" s="37">
        <f>SUMPRODUCT(LTA!J86:AN86,LTA!J$102:AN$102,LTA!J$104:AN$104)</f>
        <v>88.38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-225</v>
      </c>
      <c r="AC86">
        <f t="shared" si="3"/>
        <v>9.187248783620829</v>
      </c>
      <c r="AD86">
        <f t="shared" si="4"/>
        <v>632.62683401647314</v>
      </c>
      <c r="AE86">
        <f>'IDT-1'!C86</f>
        <v>-62</v>
      </c>
      <c r="AF86" s="24"/>
      <c r="AG86">
        <f t="shared" si="5"/>
        <v>570.62683401647314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5.9491499999999995</v>
      </c>
      <c r="E87">
        <f>GT_NG!Q87</f>
        <v>8.5960031974420463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569.24698510695748</v>
      </c>
      <c r="P87" s="36">
        <v>38.45000000000001</v>
      </c>
      <c r="Q87" s="36">
        <v>22.02</v>
      </c>
      <c r="R87" s="38">
        <v>0</v>
      </c>
      <c r="S87" s="38">
        <v>0</v>
      </c>
      <c r="T87" s="37">
        <f>SUMPRODUCT(LTA!J87:AN87,LTA!J$101:AN$101,LTA!J$104:AN$104)</f>
        <v>77.59</v>
      </c>
      <c r="U87" s="37">
        <f>SUMPRODUCT(LTA!J87:AN87,LTA!J$102:AN$102,LTA!J$104:AN$104)</f>
        <v>70.78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-6</v>
      </c>
      <c r="AA87" s="75">
        <f>STOA!I87</f>
        <v>0</v>
      </c>
      <c r="AB87" s="75">
        <f>-STOA!O87</f>
        <v>-225</v>
      </c>
      <c r="AC87">
        <f t="shared" si="3"/>
        <v>9.023122291442661</v>
      </c>
      <c r="AD87">
        <f t="shared" si="4"/>
        <v>601.20126544585355</v>
      </c>
      <c r="AE87">
        <f>'IDT-1'!C87</f>
        <v>-43</v>
      </c>
      <c r="AF87" s="24"/>
      <c r="AG87">
        <f t="shared" si="5"/>
        <v>558.20126544585355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5.9491499999999995</v>
      </c>
      <c r="E88">
        <f>GT_NG!Q88</f>
        <v>8.5960031974420463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569.24698510695748</v>
      </c>
      <c r="P88" s="36">
        <v>43.257596533140728</v>
      </c>
      <c r="Q88" s="36">
        <v>22.02</v>
      </c>
      <c r="R88" s="38">
        <v>0</v>
      </c>
      <c r="S88" s="38">
        <v>0</v>
      </c>
      <c r="T88" s="37">
        <f>SUMPRODUCT(LTA!J88:AN88,LTA!J$101:AN$101,LTA!J$104:AN$104)</f>
        <v>77.040000000000006</v>
      </c>
      <c r="U88" s="37">
        <f>SUMPRODUCT(LTA!J88:AN88,LTA!J$102:AN$102,LTA!J$104:AN$104)</f>
        <v>70.550000000000011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-46</v>
      </c>
      <c r="AA88" s="75">
        <f>STOA!I88</f>
        <v>0</v>
      </c>
      <c r="AB88" s="75">
        <f>-STOA!O88</f>
        <v>-225</v>
      </c>
      <c r="AC88">
        <f t="shared" si="3"/>
        <v>9.3958004113166069</v>
      </c>
      <c r="AD88">
        <f t="shared" si="4"/>
        <v>564.85618385912028</v>
      </c>
      <c r="AE88">
        <f>'IDT-1'!C88</f>
        <v>-15</v>
      </c>
      <c r="AF88" s="24"/>
      <c r="AG88">
        <f t="shared" si="5"/>
        <v>549.85618385912028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5.9491499999999995</v>
      </c>
      <c r="E89">
        <f>GT_NG!Q89</f>
        <v>8.5960031974420463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571.25477858352724</v>
      </c>
      <c r="P89" s="36">
        <v>43.257596533140728</v>
      </c>
      <c r="Q89" s="36">
        <v>22.02</v>
      </c>
      <c r="R89" s="38">
        <v>0</v>
      </c>
      <c r="S89" s="38">
        <v>0</v>
      </c>
      <c r="T89" s="37">
        <f>SUMPRODUCT(LTA!J89:AN89,LTA!J$101:AN$101,LTA!J$104:AN$104)</f>
        <v>78.12</v>
      </c>
      <c r="U89" s="37">
        <f>SUMPRODUCT(LTA!J89:AN89,LTA!J$102:AN$102,LTA!J$104:AN$104)</f>
        <v>70.300000000000011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-71</v>
      </c>
      <c r="AA89" s="75">
        <f>STOA!I89</f>
        <v>0</v>
      </c>
      <c r="AB89" s="75">
        <f>-STOA!O89</f>
        <v>-225</v>
      </c>
      <c r="AC89">
        <f t="shared" si="3"/>
        <v>9.631416819642018</v>
      </c>
      <c r="AD89">
        <f t="shared" si="4"/>
        <v>542.45836092736454</v>
      </c>
      <c r="AE89">
        <f>'IDT-1'!C89</f>
        <v>0</v>
      </c>
      <c r="AF89" s="24"/>
      <c r="AG89">
        <f t="shared" si="5"/>
        <v>542.45836092736454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5.9491499999999995</v>
      </c>
      <c r="E90">
        <f>GT_NG!Q90</f>
        <v>8.5960031974420463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571.25477858352724</v>
      </c>
      <c r="P90" s="36">
        <v>43.257596533140728</v>
      </c>
      <c r="Q90" s="36">
        <v>22.02</v>
      </c>
      <c r="R90" s="38">
        <v>0</v>
      </c>
      <c r="S90" s="38">
        <v>0</v>
      </c>
      <c r="T90" s="37">
        <f>SUMPRODUCT(LTA!J90:AN90,LTA!J$101:AN$101,LTA!J$104:AN$104)</f>
        <v>78.959999999999994</v>
      </c>
      <c r="U90" s="37">
        <f>SUMPRODUCT(LTA!J90:AN90,LTA!J$102:AN$102,LTA!J$104:AN$104)</f>
        <v>70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-86</v>
      </c>
      <c r="AA90" s="75">
        <f>STOA!I90</f>
        <v>0</v>
      </c>
      <c r="AB90" s="75">
        <f>-STOA!O90</f>
        <v>-225</v>
      </c>
      <c r="AC90">
        <f t="shared" si="3"/>
        <v>9.7630201855153551</v>
      </c>
      <c r="AD90">
        <f t="shared" si="4"/>
        <v>527.86675756149134</v>
      </c>
      <c r="AE90">
        <f>'IDT-1'!C90</f>
        <v>0</v>
      </c>
      <c r="AF90" s="24"/>
      <c r="AG90">
        <f t="shared" si="5"/>
        <v>527.86675756149134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5.9491499999999995</v>
      </c>
      <c r="E91">
        <f>GT_NG!Q91</f>
        <v>8.5960031974420463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572.76242538869997</v>
      </c>
      <c r="P91" s="36">
        <v>32.348086704518572</v>
      </c>
      <c r="Q91" s="36">
        <v>9.6099999999999977</v>
      </c>
      <c r="R91" s="38">
        <v>0</v>
      </c>
      <c r="S91" s="38">
        <v>0</v>
      </c>
      <c r="T91" s="37">
        <f>SUMPRODUCT(LTA!J91:AN91,LTA!J$101:AN$101,LTA!J$104:AN$104)</f>
        <v>79.099999999999994</v>
      </c>
      <c r="U91" s="37">
        <f>SUMPRODUCT(LTA!J91:AN91,LTA!J$102:AN$102,LTA!J$104:AN$104)</f>
        <v>75.37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-56</v>
      </c>
      <c r="AA91" s="75">
        <f>STOA!I91</f>
        <v>0</v>
      </c>
      <c r="AB91" s="75">
        <f>-STOA!O91</f>
        <v>-250.49</v>
      </c>
      <c r="AC91">
        <f t="shared" si="3"/>
        <v>9.5878796147791299</v>
      </c>
      <c r="AD91">
        <f t="shared" si="4"/>
        <v>516.25003510877809</v>
      </c>
      <c r="AE91">
        <f>'IDT-1'!C91</f>
        <v>0</v>
      </c>
      <c r="AF91" s="24"/>
      <c r="AG91">
        <f t="shared" si="5"/>
        <v>516.25003510877809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5.9491499999999995</v>
      </c>
      <c r="E92">
        <f>GT_NG!Q92</f>
        <v>8.5960031974420463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574.24114135560421</v>
      </c>
      <c r="P92" s="36">
        <v>32.348086704518572</v>
      </c>
      <c r="Q92" s="36">
        <v>9.6099999999999977</v>
      </c>
      <c r="R92" s="38">
        <v>0</v>
      </c>
      <c r="S92" s="38">
        <v>0</v>
      </c>
      <c r="T92" s="37">
        <f>SUMPRODUCT(LTA!J92:AN92,LTA!J$101:AN$101,LTA!J$104:AN$104)</f>
        <v>79.260000000000005</v>
      </c>
      <c r="U92" s="37">
        <f>SUMPRODUCT(LTA!J92:AN92,LTA!J$102:AN$102,LTA!J$104:AN$104)</f>
        <v>75.41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-71</v>
      </c>
      <c r="AA92" s="75">
        <f>STOA!I92</f>
        <v>0</v>
      </c>
      <c r="AB92" s="75">
        <f>-STOA!O92</f>
        <v>-250.49</v>
      </c>
      <c r="AC92">
        <f t="shared" si="3"/>
        <v>9.729048194774462</v>
      </c>
      <c r="AD92">
        <f t="shared" si="4"/>
        <v>502.78758249568693</v>
      </c>
      <c r="AE92">
        <f>'IDT-1'!C92</f>
        <v>0</v>
      </c>
      <c r="AF92" s="24"/>
      <c r="AG92">
        <f t="shared" si="5"/>
        <v>502.78758249568693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5.9491499999999995</v>
      </c>
      <c r="E93">
        <f>GT_NG!Q93</f>
        <v>8.5960031974420463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575.22576109074419</v>
      </c>
      <c r="P93" s="36">
        <v>32.348086704518572</v>
      </c>
      <c r="Q93" s="36">
        <v>9.6099999999999977</v>
      </c>
      <c r="R93" s="38">
        <v>0</v>
      </c>
      <c r="S93" s="38">
        <v>0</v>
      </c>
      <c r="T93" s="37">
        <f>SUMPRODUCT(LTA!J93:AN93,LTA!J$101:AN$101,LTA!J$104:AN$104)</f>
        <v>85.22</v>
      </c>
      <c r="U93" s="37">
        <f>SUMPRODUCT(LTA!J93:AN93,LTA!J$102:AN$102,LTA!J$104:AN$104)</f>
        <v>82.11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-90</v>
      </c>
      <c r="AA93" s="75">
        <f>STOA!I93</f>
        <v>0</v>
      </c>
      <c r="AB93" s="75">
        <f>-STOA!O93</f>
        <v>-250.49</v>
      </c>
      <c r="AC93">
        <f t="shared" si="3"/>
        <v>10.00461499732253</v>
      </c>
      <c r="AD93">
        <f t="shared" si="4"/>
        <v>497.15663542827895</v>
      </c>
      <c r="AE93">
        <f>'IDT-1'!C93</f>
        <v>0</v>
      </c>
      <c r="AF93" s="24"/>
      <c r="AG93">
        <f t="shared" si="5"/>
        <v>497.15663542827895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5.9491499999999995</v>
      </c>
      <c r="E94">
        <f>GT_NG!Q94</f>
        <v>8.5960031974420463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574.86192698060461</v>
      </c>
      <c r="P94" s="36">
        <v>32.348086704518572</v>
      </c>
      <c r="Q94" s="36">
        <v>9.6099999999999977</v>
      </c>
      <c r="R94" s="38">
        <v>0</v>
      </c>
      <c r="S94" s="38">
        <v>0</v>
      </c>
      <c r="T94" s="37">
        <f>SUMPRODUCT(LTA!J94:AN94,LTA!J$101:AN$101,LTA!J$104:AN$104)</f>
        <v>84.31</v>
      </c>
      <c r="U94" s="37">
        <f>SUMPRODUCT(LTA!J94:AN94,LTA!J$102:AN$102,LTA!J$104:AN$104)</f>
        <v>81.7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-105</v>
      </c>
      <c r="AA94" s="75">
        <f>STOA!I94</f>
        <v>0</v>
      </c>
      <c r="AB94" s="75">
        <f>-STOA!O94</f>
        <v>-250.49</v>
      </c>
      <c r="AC94">
        <f t="shared" si="3"/>
        <v>10.117538156670694</v>
      </c>
      <c r="AD94">
        <f t="shared" si="4"/>
        <v>480.3598781587911</v>
      </c>
      <c r="AE94">
        <f>'IDT-1'!C94</f>
        <v>0</v>
      </c>
      <c r="AF94" s="24"/>
      <c r="AG94">
        <f t="shared" si="5"/>
        <v>480.3598781587911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5.9491499999999995</v>
      </c>
      <c r="E95">
        <f>GT_NG!Q95</f>
        <v>8.5960031974420463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576.67324032437705</v>
      </c>
      <c r="P95" s="36">
        <v>32.348086704518572</v>
      </c>
      <c r="Q95" s="36">
        <v>9.61</v>
      </c>
      <c r="R95" s="38">
        <v>0</v>
      </c>
      <c r="S95" s="38">
        <v>0</v>
      </c>
      <c r="T95" s="37">
        <f>SUMPRODUCT(LTA!J95:AN95,LTA!J$101:AN$101,LTA!J$104:AN$104)</f>
        <v>83.77</v>
      </c>
      <c r="U95" s="37">
        <f>SUMPRODUCT(LTA!J95:AN95,LTA!J$102:AN$102,LTA!J$104:AN$104)</f>
        <v>81.210000000000008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-125</v>
      </c>
      <c r="AA95" s="75">
        <f>STOA!I95</f>
        <v>0</v>
      </c>
      <c r="AB95" s="75">
        <f>-STOA!O95</f>
        <v>-250.49</v>
      </c>
      <c r="AC95">
        <f t="shared" si="3"/>
        <v>10.293524343256163</v>
      </c>
      <c r="AD95">
        <f>SUM(B95:AB95,AI95:AT95)-AC95</f>
        <v>460.96520531597815</v>
      </c>
      <c r="AE95">
        <f>'IDT-1'!C95</f>
        <v>0</v>
      </c>
      <c r="AF95" s="24"/>
      <c r="AG95">
        <f t="shared" si="5"/>
        <v>460.96520531597815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5.9491499999999995</v>
      </c>
      <c r="E96">
        <f>GT_NG!Q96</f>
        <v>8.5960031974420463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576.66988456414913</v>
      </c>
      <c r="P96" s="36">
        <v>32.348086704518572</v>
      </c>
      <c r="Q96" s="36">
        <v>9.61</v>
      </c>
      <c r="R96" s="38">
        <v>0</v>
      </c>
      <c r="S96" s="38">
        <v>0</v>
      </c>
      <c r="T96" s="37">
        <f>SUMPRODUCT(LTA!J96:AN96,LTA!J$101:AN$101,LTA!J$104:AN$104)</f>
        <v>83.22</v>
      </c>
      <c r="U96" s="37">
        <f>SUMPRODUCT(LTA!J96:AN96,LTA!J$102:AN$102,LTA!J$104:AN$104)</f>
        <v>80.92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-135</v>
      </c>
      <c r="AA96" s="75">
        <f>STOA!I96</f>
        <v>0</v>
      </c>
      <c r="AB96" s="75">
        <f>-STOA!O96</f>
        <v>-250.49</v>
      </c>
      <c r="AC96">
        <f t="shared" si="3"/>
        <v>10.37115173211914</v>
      </c>
      <c r="AD96">
        <f t="shared" si="4"/>
        <v>450.04422216688721</v>
      </c>
      <c r="AE96">
        <f>'IDT-1'!C96</f>
        <v>0</v>
      </c>
      <c r="AF96" s="24"/>
      <c r="AG96">
        <f t="shared" si="5"/>
        <v>450.04422216688721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5.9491499999999995</v>
      </c>
      <c r="E97">
        <f>GT_NG!Q97</f>
        <v>8.5960031974420463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582.36326314336463</v>
      </c>
      <c r="P97" s="36">
        <v>32.347809897772663</v>
      </c>
      <c r="Q97" s="36">
        <v>9.61</v>
      </c>
      <c r="R97" s="38">
        <v>0</v>
      </c>
      <c r="S97" s="38">
        <v>0</v>
      </c>
      <c r="T97" s="37">
        <f>SUMPRODUCT(LTA!J97:AN97,LTA!J$101:AN$101,LTA!J$104:AN$104)</f>
        <v>82.88</v>
      </c>
      <c r="U97" s="37">
        <f>SUMPRODUCT(LTA!J97:AN97,LTA!J$102:AN$102,LTA!J$104:AN$104)</f>
        <v>80.14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-145</v>
      </c>
      <c r="AA97" s="75">
        <f>STOA!I97</f>
        <v>0</v>
      </c>
      <c r="AB97" s="75">
        <f>-STOA!O97</f>
        <v>-250.49</v>
      </c>
      <c r="AC97">
        <f t="shared" si="3"/>
        <v>10.494277364256774</v>
      </c>
      <c r="AD97">
        <f t="shared" si="4"/>
        <v>444.49419830721916</v>
      </c>
      <c r="AE97">
        <f>'IDT-1'!C97</f>
        <v>0</v>
      </c>
      <c r="AF97" s="24"/>
      <c r="AG97">
        <f t="shared" si="5"/>
        <v>444.49419830721916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5.9491499999999995</v>
      </c>
      <c r="E98">
        <f>GT_NG!Q98</f>
        <v>8.5960031974420463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584.72739478283813</v>
      </c>
      <c r="P98" s="36">
        <v>32.34740452503209</v>
      </c>
      <c r="Q98" s="36">
        <v>22.02</v>
      </c>
      <c r="R98" s="38">
        <v>0</v>
      </c>
      <c r="S98" s="38">
        <v>0</v>
      </c>
      <c r="T98" s="37">
        <f>SUMPRODUCT(LTA!J98:AN98,LTA!J$101:AN$101,LTA!J$104:AN$104)</f>
        <v>81.88</v>
      </c>
      <c r="U98" s="37">
        <f>SUMPRODUCT(LTA!J98:AN98,LTA!J$102:AN$102,LTA!J$104:AN$104)</f>
        <v>79.430000000000007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-160</v>
      </c>
      <c r="AA98" s="75">
        <f>STOA!I98</f>
        <v>0</v>
      </c>
      <c r="AB98" s="75">
        <f>-STOA!O98</f>
        <v>-250.49</v>
      </c>
      <c r="AC98">
        <f t="shared" si="3"/>
        <v>10.731080030770666</v>
      </c>
      <c r="AD98">
        <f t="shared" si="4"/>
        <v>442.32112190743811</v>
      </c>
      <c r="AE98">
        <f>'IDT-1'!C98</f>
        <v>0</v>
      </c>
      <c r="AF98" s="24"/>
      <c r="AG98">
        <f t="shared" si="5"/>
        <v>442.32112190743811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0.14277959999999981</v>
      </c>
      <c r="E99">
        <f t="shared" si="6"/>
        <v>0.20055603341308073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1.1571589170412468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14.84966486150196</v>
      </c>
      <c r="P99" s="36">
        <f t="shared" si="6"/>
        <v>1.4241250237845473</v>
      </c>
      <c r="Q99" s="36">
        <f t="shared" si="6"/>
        <v>0.37275252385805241</v>
      </c>
      <c r="R99" s="38">
        <f t="shared" si="6"/>
        <v>0.24297814699918616</v>
      </c>
      <c r="S99" s="38">
        <f t="shared" si="6"/>
        <v>0</v>
      </c>
      <c r="T99" s="37">
        <f t="shared" si="6"/>
        <v>2.8740624999999986</v>
      </c>
      <c r="U99" s="37">
        <f t="shared" si="6"/>
        <v>2.092404999999999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-1.7865</v>
      </c>
      <c r="AA99" s="75">
        <f t="shared" si="6"/>
        <v>0</v>
      </c>
      <c r="AB99" s="75">
        <f t="shared" si="6"/>
        <v>-6.9789200000000022</v>
      </c>
      <c r="AC99">
        <f t="shared" si="6"/>
        <v>0.27184390516811441</v>
      </c>
      <c r="AD99">
        <f t="shared" si="6"/>
        <v>14.253956201429963</v>
      </c>
      <c r="AE99">
        <f t="shared" si="6"/>
        <v>-5.3698999999999997E-2</v>
      </c>
      <c r="AG99">
        <f t="shared" si="6"/>
        <v>14.200257201429965</v>
      </c>
      <c r="AI99">
        <f t="shared" si="6"/>
        <v>0</v>
      </c>
      <c r="AJ99">
        <f t="shared" si="6"/>
        <v>0</v>
      </c>
      <c r="AK99">
        <f t="shared" si="6"/>
        <v>4.9987500000000011E-2</v>
      </c>
      <c r="AL99">
        <f t="shared" si="6"/>
        <v>-0.11525000000000001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45264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TWEPL!R3</f>
        <v>7.6729499999999993</v>
      </c>
      <c r="E3">
        <f>GT_NG!T3</f>
        <v>11.018062397372743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306.04877049812086</v>
      </c>
      <c r="P3" s="36">
        <v>19.23</v>
      </c>
      <c r="Q3" s="36">
        <v>6.73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259.10999999999996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-24</v>
      </c>
      <c r="AA3" s="75">
        <f>STOA!J3</f>
        <v>2.48</v>
      </c>
      <c r="AB3" s="75">
        <f>-STOA!P3</f>
        <v>0</v>
      </c>
      <c r="AC3">
        <f>SUMIF(B3:AB3,"&gt;0")*$AC$2-SUMIF(B3:AB3,"&lt;0")*($AC$2/(1-$AC$2))+SUMIF(AI3:AR3,"&gt;0")*$AC$2-SUMIF(AI3:AR3,"&lt;0")*($AC$2/(1-$AC$2))</f>
        <v>6.0091519468269592</v>
      </c>
      <c r="AD3">
        <f>SUM(B3:AB3,AI3:AT3)-AC3</f>
        <v>620.99334887839223</v>
      </c>
      <c r="AE3">
        <f>'IDT-1'!F3</f>
        <v>0</v>
      </c>
      <c r="AF3" s="24"/>
      <c r="AG3">
        <f>SUM(AD3:AF3)</f>
        <v>620.99334887839223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-20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7.6729499999999993</v>
      </c>
      <c r="E4">
        <f>GT_NG!T4</f>
        <v>11.018062397372743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305.88018186697406</v>
      </c>
      <c r="P4" s="36">
        <v>19.23</v>
      </c>
      <c r="Q4" s="36">
        <v>6.73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258.77999999999997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-37</v>
      </c>
      <c r="AA4" s="75">
        <f>STOA!J4</f>
        <v>2.48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6.1574446413733295</v>
      </c>
      <c r="AD4">
        <f t="shared" ref="AD4:AD67" si="1">SUM(B4:AB4,AI4:AT4)-AC4</f>
        <v>602.34646755269898</v>
      </c>
      <c r="AE4">
        <f>'IDT-1'!F4</f>
        <v>0</v>
      </c>
      <c r="AF4" s="24"/>
      <c r="AG4">
        <f t="shared" ref="AG4:AG67" si="2">SUM(AD4:AF4)</f>
        <v>602.34646755269898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-25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7.6729499999999993</v>
      </c>
      <c r="E5">
        <f>GT_NG!T5</f>
        <v>11.018062397372743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290.33170495123659</v>
      </c>
      <c r="P5" s="36">
        <v>19.23</v>
      </c>
      <c r="Q5" s="36">
        <v>6.73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257.93999999999994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-40</v>
      </c>
      <c r="AA5" s="75">
        <f>STOA!J5</f>
        <v>2.48</v>
      </c>
      <c r="AB5" s="75">
        <f>-STOA!P5</f>
        <v>0</v>
      </c>
      <c r="AC5">
        <f t="shared" si="0"/>
        <v>6.0875506970802462</v>
      </c>
      <c r="AD5">
        <f t="shared" si="1"/>
        <v>578.02788458125451</v>
      </c>
      <c r="AE5">
        <f>'IDT-1'!F5</f>
        <v>0</v>
      </c>
      <c r="AF5" s="24"/>
      <c r="AG5">
        <f t="shared" si="2"/>
        <v>578.02788458125451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-30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7.6729499999999993</v>
      </c>
      <c r="E6">
        <f>GT_NG!T6</f>
        <v>11.018062397372743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290.33170495123659</v>
      </c>
      <c r="P6" s="36">
        <v>19.23</v>
      </c>
      <c r="Q6" s="36">
        <v>6.73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257.68999999999994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-51</v>
      </c>
      <c r="AA6" s="75">
        <f>STOA!J6</f>
        <v>2.48</v>
      </c>
      <c r="AB6" s="75">
        <f>-STOA!P6</f>
        <v>0</v>
      </c>
      <c r="AC6">
        <f t="shared" si="0"/>
        <v>6.1786334320540259</v>
      </c>
      <c r="AD6">
        <f t="shared" si="1"/>
        <v>566.68680184628079</v>
      </c>
      <c r="AE6">
        <f>'IDT-1'!F6</f>
        <v>0</v>
      </c>
      <c r="AF6" s="24"/>
      <c r="AG6">
        <f t="shared" si="2"/>
        <v>566.68680184628079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-30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7.6729499999999993</v>
      </c>
      <c r="E7">
        <f>GT_NG!T7</f>
        <v>11.018062397372743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290.34139532487666</v>
      </c>
      <c r="P7" s="36">
        <v>19.23</v>
      </c>
      <c r="Q7" s="36">
        <v>6.73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257.10999999999996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-61</v>
      </c>
      <c r="AA7" s="75">
        <f>STOA!J7</f>
        <v>2.48</v>
      </c>
      <c r="AB7" s="75">
        <f>-STOA!P7</f>
        <v>0</v>
      </c>
      <c r="AC7">
        <f t="shared" si="0"/>
        <v>6.2585544084414924</v>
      </c>
      <c r="AD7">
        <f t="shared" si="1"/>
        <v>556.03657124353333</v>
      </c>
      <c r="AE7">
        <f>'IDT-1'!F7</f>
        <v>0</v>
      </c>
      <c r="AF7" s="24"/>
      <c r="AG7">
        <f t="shared" si="2"/>
        <v>556.03657124353333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-30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7.6729499999999993</v>
      </c>
      <c r="E8">
        <f>GT_NG!T8</f>
        <v>11.018062397372743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290.34139532487666</v>
      </c>
      <c r="P8" s="36">
        <v>19.23</v>
      </c>
      <c r="Q8" s="36">
        <v>6.73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255.77999999999994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-69</v>
      </c>
      <c r="AA8" s="75">
        <f>STOA!J8</f>
        <v>2.48</v>
      </c>
      <c r="AB8" s="75">
        <f>-STOA!P8</f>
        <v>0</v>
      </c>
      <c r="AC8">
        <f t="shared" si="0"/>
        <v>6.3151516702406054</v>
      </c>
      <c r="AD8">
        <f t="shared" si="1"/>
        <v>546.64997398173421</v>
      </c>
      <c r="AE8">
        <f>'IDT-1'!F8</f>
        <v>0</v>
      </c>
      <c r="AF8" s="24"/>
      <c r="AG8">
        <f t="shared" si="2"/>
        <v>546.64997398173421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-30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7.6729499999999993</v>
      </c>
      <c r="E9">
        <f>GT_NG!T9</f>
        <v>11.018062397372743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284.81121532487663</v>
      </c>
      <c r="P9" s="36">
        <v>19.451774958934113</v>
      </c>
      <c r="Q9" s="36">
        <v>6.73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255.60999999999996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-64</v>
      </c>
      <c r="AA9" s="75">
        <f>STOA!J9</f>
        <v>2.48</v>
      </c>
      <c r="AB9" s="75">
        <f>-STOA!P9</f>
        <v>0</v>
      </c>
      <c r="AC9">
        <f t="shared" si="0"/>
        <v>6.0573541247734264</v>
      </c>
      <c r="AD9">
        <f t="shared" si="1"/>
        <v>566.42936648613556</v>
      </c>
      <c r="AE9">
        <f>'IDT-1'!F9</f>
        <v>0</v>
      </c>
      <c r="AF9" s="24"/>
      <c r="AG9">
        <f t="shared" si="2"/>
        <v>566.42936648613556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7.6729499999999993</v>
      </c>
      <c r="E10">
        <f>GT_NG!T10</f>
        <v>11.018062397372743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284.81121532487663</v>
      </c>
      <c r="P10" s="36">
        <v>19.451774958934113</v>
      </c>
      <c r="Q10" s="36">
        <v>6.73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255.27999999999994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-68</v>
      </c>
      <c r="AA10" s="75">
        <f>STOA!J10</f>
        <v>2.48</v>
      </c>
      <c r="AB10" s="75">
        <f>-STOA!P10</f>
        <v>0</v>
      </c>
      <c r="AC10">
        <f t="shared" si="0"/>
        <v>6.0955825281618887</v>
      </c>
      <c r="AD10">
        <f t="shared" si="1"/>
        <v>561.22113808274696</v>
      </c>
      <c r="AE10">
        <f>'IDT-1'!F10</f>
        <v>0</v>
      </c>
      <c r="AF10" s="24"/>
      <c r="AG10">
        <f t="shared" si="2"/>
        <v>561.22113808274696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-10.84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7.6729499999999993</v>
      </c>
      <c r="E11">
        <f>GT_NG!T11</f>
        <v>11.018062397372743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284.81121532487663</v>
      </c>
      <c r="P11" s="36">
        <v>19.228224868457492</v>
      </c>
      <c r="Q11" s="36">
        <v>6.73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253.07999999999993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-71</v>
      </c>
      <c r="AA11" s="75">
        <f>STOA!J11</f>
        <v>2.48</v>
      </c>
      <c r="AB11" s="75">
        <f>-STOA!P11</f>
        <v>0</v>
      </c>
      <c r="AC11">
        <f t="shared" si="0"/>
        <v>6.051166619463201</v>
      </c>
      <c r="AD11">
        <f t="shared" si="1"/>
        <v>561.68200390096922</v>
      </c>
      <c r="AE11">
        <f>'IDT-1'!F11</f>
        <v>0</v>
      </c>
      <c r="AF11" s="24"/>
      <c r="AG11">
        <f t="shared" si="2"/>
        <v>561.68200390096922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-5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7.6729499999999993</v>
      </c>
      <c r="E12">
        <f>GT_NG!T12</f>
        <v>11.018062397372743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284.81121532487663</v>
      </c>
      <c r="P12" s="36">
        <v>19.228399766996755</v>
      </c>
      <c r="Q12" s="36">
        <v>6.73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252.85999999999996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-74</v>
      </c>
      <c r="AA12" s="75">
        <f>STOA!J12</f>
        <v>2.48</v>
      </c>
      <c r="AB12" s="75">
        <f>-STOA!P12</f>
        <v>0</v>
      </c>
      <c r="AC12">
        <f t="shared" si="0"/>
        <v>6.1170893504100423</v>
      </c>
      <c r="AD12">
        <f t="shared" si="1"/>
        <v>553.39625606856146</v>
      </c>
      <c r="AE12">
        <f>'IDT-1'!F12</f>
        <v>0</v>
      </c>
      <c r="AF12" s="24"/>
      <c r="AG12">
        <f t="shared" si="2"/>
        <v>553.39625606856146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7.6729499999999993</v>
      </c>
      <c r="E13">
        <f>GT_NG!T13</f>
        <v>11.018062397372743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286.38332160340155</v>
      </c>
      <c r="P13" s="36">
        <v>19.228399766996755</v>
      </c>
      <c r="Q13" s="36">
        <v>6.73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252.64999999999995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-76</v>
      </c>
      <c r="AA13" s="75">
        <f>STOA!J13</f>
        <v>2.48</v>
      </c>
      <c r="AB13" s="75">
        <f>-STOA!P13</f>
        <v>0</v>
      </c>
      <c r="AC13">
        <f t="shared" si="0"/>
        <v>6.1878291472238756</v>
      </c>
      <c r="AD13">
        <f t="shared" si="1"/>
        <v>547.68762255027264</v>
      </c>
      <c r="AE13">
        <f>'IDT-1'!F13</f>
        <v>0</v>
      </c>
      <c r="AF13" s="24"/>
      <c r="AG13">
        <f t="shared" si="2"/>
        <v>547.68762255027264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-15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7.6729499999999993</v>
      </c>
      <c r="E14">
        <f>GT_NG!T14</f>
        <v>11.018062397372743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286.38332160340155</v>
      </c>
      <c r="P14" s="36">
        <v>19.228496011262319</v>
      </c>
      <c r="Q14" s="36">
        <v>6.73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252.43999999999994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-80</v>
      </c>
      <c r="AA14" s="75">
        <f>STOA!J14</f>
        <v>2.48</v>
      </c>
      <c r="AB14" s="75">
        <f>-STOA!P14</f>
        <v>0</v>
      </c>
      <c r="AC14">
        <f t="shared" si="0"/>
        <v>6.2199505865752629</v>
      </c>
      <c r="AD14">
        <f t="shared" si="1"/>
        <v>543.44559735518681</v>
      </c>
      <c r="AE14">
        <f>'IDT-1'!F14</f>
        <v>0</v>
      </c>
      <c r="AF14" s="24"/>
      <c r="AG14">
        <f t="shared" si="2"/>
        <v>543.44559735518681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-15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7.6729499999999993</v>
      </c>
      <c r="E15">
        <f>GT_NG!T15</f>
        <v>11.018062397372743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286.38332160340155</v>
      </c>
      <c r="P15" s="36">
        <v>19.53</v>
      </c>
      <c r="Q15" s="36">
        <v>6.8100000000000005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252.41999999999993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-84</v>
      </c>
      <c r="AA15" s="75">
        <f>STOA!J15</f>
        <v>2.48</v>
      </c>
      <c r="AB15" s="75">
        <f>-STOA!P15</f>
        <v>0</v>
      </c>
      <c r="AC15">
        <f t="shared" si="0"/>
        <v>6.2568718509802146</v>
      </c>
      <c r="AD15">
        <f t="shared" si="1"/>
        <v>539.77018007951938</v>
      </c>
      <c r="AE15">
        <f>'IDT-1'!F15</f>
        <v>0</v>
      </c>
      <c r="AF15" s="24"/>
      <c r="AG15">
        <f t="shared" si="2"/>
        <v>539.77018007951938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-15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7.6729499999999993</v>
      </c>
      <c r="E16">
        <f>GT_NG!T16</f>
        <v>11.018062397372743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286.38332160340155</v>
      </c>
      <c r="P16" s="36">
        <v>19.53</v>
      </c>
      <c r="Q16" s="36">
        <v>6.8100000000000005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252.31999999999994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-87</v>
      </c>
      <c r="AA16" s="75">
        <f>STOA!J16</f>
        <v>2.48</v>
      </c>
      <c r="AB16" s="75">
        <f>-STOA!P16</f>
        <v>0</v>
      </c>
      <c r="AC16">
        <f t="shared" si="0"/>
        <v>6.2814453241548813</v>
      </c>
      <c r="AD16">
        <f t="shared" si="1"/>
        <v>536.6456066063447</v>
      </c>
      <c r="AE16">
        <f>'IDT-1'!F16</f>
        <v>0</v>
      </c>
      <c r="AF16" s="24"/>
      <c r="AG16">
        <f t="shared" si="2"/>
        <v>536.6456066063447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-15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7.6729499999999993</v>
      </c>
      <c r="E17">
        <f>GT_NG!T17</f>
        <v>11.018062397372743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287.53371532487665</v>
      </c>
      <c r="P17" s="36">
        <v>19.23</v>
      </c>
      <c r="Q17" s="36">
        <v>6.73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252.10999999999996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-86</v>
      </c>
      <c r="AA17" s="75">
        <f>STOA!J17</f>
        <v>2.48</v>
      </c>
      <c r="AB17" s="75">
        <f>-STOA!P17</f>
        <v>0</v>
      </c>
      <c r="AC17">
        <f t="shared" si="0"/>
        <v>6.277681473690385</v>
      </c>
      <c r="AD17">
        <f t="shared" si="1"/>
        <v>538.20976417828456</v>
      </c>
      <c r="AE17">
        <f>'IDT-1'!F17</f>
        <v>0</v>
      </c>
      <c r="AF17" s="24"/>
      <c r="AG17">
        <f t="shared" si="2"/>
        <v>538.20976417828456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-15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7.6729499999999993</v>
      </c>
      <c r="E18">
        <f>GT_NG!T18</f>
        <v>11.018062397372743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287.53550208660346</v>
      </c>
      <c r="P18" s="36">
        <v>19.228672511390311</v>
      </c>
      <c r="Q18" s="36">
        <v>6.73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251.93999999999994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-88</v>
      </c>
      <c r="AA18" s="75">
        <f>STOA!J18</f>
        <v>2.48</v>
      </c>
      <c r="AB18" s="75">
        <f>-STOA!P18</f>
        <v>0</v>
      </c>
      <c r="AC18">
        <f t="shared" si="0"/>
        <v>6.2931996470343465</v>
      </c>
      <c r="AD18">
        <f t="shared" si="1"/>
        <v>536.02470527805758</v>
      </c>
      <c r="AE18">
        <f>'IDT-1'!F18</f>
        <v>0</v>
      </c>
      <c r="AF18" s="24"/>
      <c r="AG18">
        <f t="shared" si="2"/>
        <v>536.02470527805758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-15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7.6729499999999993</v>
      </c>
      <c r="E19">
        <f>GT_NG!T19</f>
        <v>11.018062397372743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287.52584794819523</v>
      </c>
      <c r="P19" s="36">
        <v>19.228672511390311</v>
      </c>
      <c r="Q19" s="36">
        <v>6.73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251.02999999999997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-85</v>
      </c>
      <c r="AA19" s="75">
        <f>STOA!J19</f>
        <v>2.38</v>
      </c>
      <c r="AB19" s="75">
        <f>-STOA!P19</f>
        <v>0</v>
      </c>
      <c r="AC19">
        <f t="shared" si="0"/>
        <v>6.2592210790970499</v>
      </c>
      <c r="AD19">
        <f t="shared" si="1"/>
        <v>538.03902970758668</v>
      </c>
      <c r="AE19">
        <f>'IDT-1'!F19</f>
        <v>0</v>
      </c>
      <c r="AF19" s="24"/>
      <c r="AG19">
        <f t="shared" si="2"/>
        <v>538.03902970758668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-15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7.6729499999999993</v>
      </c>
      <c r="E20">
        <f>GT_NG!T20</f>
        <v>11.018062397372743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290.49516794819522</v>
      </c>
      <c r="P20" s="36">
        <v>19.228672511390311</v>
      </c>
      <c r="Q20" s="36">
        <v>6.73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250.89999999999998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-79</v>
      </c>
      <c r="AA20" s="75">
        <f>STOA!J20</f>
        <v>2.38</v>
      </c>
      <c r="AB20" s="75">
        <f>-STOA!P20</f>
        <v>0</v>
      </c>
      <c r="AC20">
        <f t="shared" si="0"/>
        <v>6.2322444207477146</v>
      </c>
      <c r="AD20">
        <f t="shared" si="1"/>
        <v>546.90532636593593</v>
      </c>
      <c r="AE20">
        <f>'IDT-1'!F20</f>
        <v>0</v>
      </c>
      <c r="AF20" s="24"/>
      <c r="AG20">
        <f t="shared" si="2"/>
        <v>546.90532636593593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-15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7.6729499999999993</v>
      </c>
      <c r="E21">
        <f>GT_NG!T21</f>
        <v>11.018062397372743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299.34505610804968</v>
      </c>
      <c r="P21" s="36">
        <v>19.228672511390311</v>
      </c>
      <c r="Q21" s="36">
        <v>6.73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250.7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-71</v>
      </c>
      <c r="AA21" s="75">
        <f>STOA!J21</f>
        <v>2.38</v>
      </c>
      <c r="AB21" s="75">
        <f>-STOA!P21</f>
        <v>0</v>
      </c>
      <c r="AC21">
        <f t="shared" si="0"/>
        <v>6.152422642242489</v>
      </c>
      <c r="AD21">
        <f t="shared" si="1"/>
        <v>573.63503630429557</v>
      </c>
      <c r="AE21">
        <f>'IDT-1'!F21</f>
        <v>0</v>
      </c>
      <c r="AF21" s="24"/>
      <c r="AG21">
        <f t="shared" si="2"/>
        <v>573.63503630429557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-5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7.6729499999999993</v>
      </c>
      <c r="E22">
        <f>GT_NG!T22</f>
        <v>11.018062397372743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304.32404539420929</v>
      </c>
      <c r="P22" s="36">
        <v>19.228672511390311</v>
      </c>
      <c r="Q22" s="36">
        <v>6.73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250.52999999999997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-51</v>
      </c>
      <c r="AA22" s="75">
        <f>STOA!J22</f>
        <v>2.38</v>
      </c>
      <c r="AB22" s="75">
        <f>-STOA!P22</f>
        <v>0</v>
      </c>
      <c r="AC22">
        <f t="shared" si="0"/>
        <v>6.0730359820162985</v>
      </c>
      <c r="AD22">
        <f t="shared" si="1"/>
        <v>592.6634122506814</v>
      </c>
      <c r="AE22">
        <f>'IDT-1'!F22</f>
        <v>0</v>
      </c>
      <c r="AF22" s="24"/>
      <c r="AG22">
        <f t="shared" si="2"/>
        <v>592.6634122506814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-10.86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7.6729499999999993</v>
      </c>
      <c r="E23">
        <f>GT_NG!T23</f>
        <v>11.018062397372743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57.482716831308778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304.05315783477283</v>
      </c>
      <c r="P23" s="36">
        <v>19.228672511390311</v>
      </c>
      <c r="Q23" s="36">
        <v>6.73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246.49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-35</v>
      </c>
      <c r="AA23" s="75">
        <f>STOA!J23</f>
        <v>2.38</v>
      </c>
      <c r="AB23" s="75">
        <f>-STOA!P23</f>
        <v>0</v>
      </c>
      <c r="AC23">
        <f t="shared" si="0"/>
        <v>5.8796812207998119</v>
      </c>
      <c r="AD23">
        <f t="shared" si="1"/>
        <v>623.78587835404483</v>
      </c>
      <c r="AE23">
        <f>'IDT-1'!F23</f>
        <v>0</v>
      </c>
      <c r="AF23" s="24"/>
      <c r="AG23">
        <f t="shared" si="2"/>
        <v>623.78587835404483</v>
      </c>
      <c r="AI23" s="34">
        <f>PXIL!J23</f>
        <v>0</v>
      </c>
      <c r="AJ23" s="34">
        <f>PXIL!P23</f>
        <v>0</v>
      </c>
      <c r="AK23" s="34">
        <f>RTM_IEX!J23</f>
        <v>9.61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7.6729499999999993</v>
      </c>
      <c r="E24">
        <f>GT_NG!T24</f>
        <v>11.018062397372743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57.482716831308778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318.73042028236858</v>
      </c>
      <c r="P24" s="36">
        <v>19.23</v>
      </c>
      <c r="Q24" s="36">
        <v>6.73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246.23000000000002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-4</v>
      </c>
      <c r="AA24" s="75">
        <f>STOA!J24</f>
        <v>2.38</v>
      </c>
      <c r="AB24" s="75">
        <f>-STOA!P24</f>
        <v>0</v>
      </c>
      <c r="AC24">
        <f t="shared" si="0"/>
        <v>5.7381914867923767</v>
      </c>
      <c r="AD24">
        <f t="shared" si="1"/>
        <v>669.3459580242577</v>
      </c>
      <c r="AE24">
        <f>'IDT-1'!F24</f>
        <v>0</v>
      </c>
      <c r="AF24" s="24"/>
      <c r="AG24">
        <f t="shared" si="2"/>
        <v>669.3459580242577</v>
      </c>
      <c r="AI24" s="34">
        <f>PXIL!J24</f>
        <v>0</v>
      </c>
      <c r="AJ24" s="34">
        <f>PXIL!P24</f>
        <v>0</v>
      </c>
      <c r="AK24" s="34">
        <f>RTM_IEX!J24</f>
        <v>9.61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7.6729499999999993</v>
      </c>
      <c r="E25">
        <f>GT_NG!T25</f>
        <v>11.018062397372743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57.482716831308778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326.71763736279502</v>
      </c>
      <c r="P25" s="36">
        <v>19.23</v>
      </c>
      <c r="Q25" s="36">
        <v>6.73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286.60000000000008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2.38</v>
      </c>
      <c r="AB25" s="75">
        <f>-STOA!P25</f>
        <v>0</v>
      </c>
      <c r="AC25">
        <f t="shared" si="0"/>
        <v>6.0297834793684038</v>
      </c>
      <c r="AD25">
        <f t="shared" si="1"/>
        <v>711.80158311210835</v>
      </c>
      <c r="AE25">
        <f>'IDT-1'!F25</f>
        <v>0</v>
      </c>
      <c r="AF25" s="24"/>
      <c r="AG25">
        <f t="shared" si="2"/>
        <v>711.80158311210835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7.6729499999999993</v>
      </c>
      <c r="E26">
        <f>GT_NG!T26</f>
        <v>11.018062397372743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57.482716831308778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350.57547468264016</v>
      </c>
      <c r="P26" s="36">
        <v>19.23</v>
      </c>
      <c r="Q26" s="36">
        <v>6.73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324.38000000000005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2.38</v>
      </c>
      <c r="AB26" s="75">
        <f>-STOA!P26</f>
        <v>0</v>
      </c>
      <c r="AC26">
        <f t="shared" si="0"/>
        <v>6.5475413128551025</v>
      </c>
      <c r="AD26">
        <f t="shared" si="1"/>
        <v>772.9216625984667</v>
      </c>
      <c r="AE26">
        <f>'IDT-1'!F26</f>
        <v>0</v>
      </c>
      <c r="AF26" s="24"/>
      <c r="AG26">
        <f t="shared" si="2"/>
        <v>772.9216625984667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7.6729499999999993</v>
      </c>
      <c r="E27">
        <f>GT_NG!T27</f>
        <v>11.220889954702903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58.712717929725464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412.96113844134135</v>
      </c>
      <c r="P27" s="36">
        <v>48.07</v>
      </c>
      <c r="Q27" s="36">
        <v>6.73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363.38000000000005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-44</v>
      </c>
      <c r="AA27" s="75">
        <f>STOA!J27</f>
        <v>2.48</v>
      </c>
      <c r="AB27" s="75">
        <f>-STOA!P27</f>
        <v>0</v>
      </c>
      <c r="AC27">
        <f t="shared" si="0"/>
        <v>8.0270435890315852</v>
      </c>
      <c r="AD27">
        <f t="shared" si="1"/>
        <v>859.20065273673822</v>
      </c>
      <c r="AE27">
        <f>'IDT-1'!F27</f>
        <v>-13.839</v>
      </c>
      <c r="AF27" s="24"/>
      <c r="AG27">
        <f t="shared" si="2"/>
        <v>845.36165273673817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7.6729499999999993</v>
      </c>
      <c r="E28">
        <f>GT_NG!T28</f>
        <v>11.220889954702903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58.712717929725464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442.9975272885784</v>
      </c>
      <c r="P28" s="36">
        <v>72.100000000000009</v>
      </c>
      <c r="Q28" s="36">
        <v>6.73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363.04000000000008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-9</v>
      </c>
      <c r="AA28" s="75">
        <f>STOA!J28</f>
        <v>2.48</v>
      </c>
      <c r="AB28" s="75">
        <f>-STOA!P28</f>
        <v>0</v>
      </c>
      <c r="AC28">
        <f t="shared" si="0"/>
        <v>8.181854734977259</v>
      </c>
      <c r="AD28">
        <f t="shared" si="1"/>
        <v>947.77223043802962</v>
      </c>
      <c r="AE28">
        <f>'IDT-1'!F28</f>
        <v>-40.365000000000002</v>
      </c>
      <c r="AF28" s="24"/>
      <c r="AG28">
        <f t="shared" si="2"/>
        <v>907.40723043802961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7.6729499999999993</v>
      </c>
      <c r="E29">
        <f>GT_NG!T29</f>
        <v>11.220889954702903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58.712717929725464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456.40263318573471</v>
      </c>
      <c r="P29" s="36">
        <v>72.100000000000009</v>
      </c>
      <c r="Q29" s="36">
        <v>6.73</v>
      </c>
      <c r="R29" s="38">
        <v>0.88254335260115602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360.38000000000005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2.48</v>
      </c>
      <c r="AB29" s="75">
        <f>-STOA!P29</f>
        <v>0</v>
      </c>
      <c r="AC29">
        <f t="shared" si="0"/>
        <v>8.2032865691512207</v>
      </c>
      <c r="AD29">
        <f t="shared" si="1"/>
        <v>968.37844785361312</v>
      </c>
      <c r="AE29">
        <f>'IDT-1'!F29</f>
        <v>-0.745</v>
      </c>
      <c r="AF29" s="24"/>
      <c r="AG29">
        <f t="shared" si="2"/>
        <v>967.63344785361312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7.6729499999999993</v>
      </c>
      <c r="E30">
        <f>GT_NG!T30</f>
        <v>11.220889954702903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58.712717929725464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475.1372651731478</v>
      </c>
      <c r="P30" s="36">
        <v>72.100000000000009</v>
      </c>
      <c r="Q30" s="36">
        <v>25.96</v>
      </c>
      <c r="R30" s="38">
        <v>3.5200000000000005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378.86731000000003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2.48</v>
      </c>
      <c r="AB30" s="75">
        <f>-STOA!P30</f>
        <v>0</v>
      </c>
      <c r="AC30">
        <f t="shared" si="0"/>
        <v>8.6996375176836409</v>
      </c>
      <c r="AD30">
        <f t="shared" si="1"/>
        <v>1026.9714955398927</v>
      </c>
      <c r="AE30">
        <f>'IDT-1'!F30</f>
        <v>0</v>
      </c>
      <c r="AF30" s="24"/>
      <c r="AG30">
        <f t="shared" si="2"/>
        <v>1026.9714955398927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7.6729499999999993</v>
      </c>
      <c r="E31">
        <f>GT_NG!T31</f>
        <v>11.220889954702903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58.712717929725464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466.00975896803931</v>
      </c>
      <c r="P31" s="36">
        <v>72.100000000000009</v>
      </c>
      <c r="Q31" s="36">
        <v>25.96</v>
      </c>
      <c r="R31" s="38">
        <v>10.050000000000002</v>
      </c>
      <c r="S31" s="38">
        <v>0</v>
      </c>
      <c r="T31" s="37">
        <f>SUMPRODUCT(LTA!J31:AN31,LTA!J$101:AN$101,LTA!J$105:AN$105)</f>
        <v>0.02</v>
      </c>
      <c r="U31" s="37">
        <f>SUMPRODUCT(LTA!J31:AN31,LTA!J$102:AN$102,LTA!J$105:AN$105)</f>
        <v>409.79036300000001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2.48</v>
      </c>
      <c r="AB31" s="75">
        <f>-STOA!P31</f>
        <v>0</v>
      </c>
      <c r="AC31">
        <f t="shared" si="0"/>
        <v>8.9377401107607284</v>
      </c>
      <c r="AD31">
        <f t="shared" si="1"/>
        <v>1055.078939741707</v>
      </c>
      <c r="AE31">
        <f>'IDT-1'!F31</f>
        <v>0</v>
      </c>
      <c r="AF31" s="24"/>
      <c r="AG31">
        <f t="shared" si="2"/>
        <v>1055.078939741707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7.6729499999999993</v>
      </c>
      <c r="E32">
        <f>GT_NG!T32</f>
        <v>11.220889954702903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58.712717929725464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465.67100670426771</v>
      </c>
      <c r="P32" s="36">
        <v>72.100000000000009</v>
      </c>
      <c r="Q32" s="36">
        <v>25.96</v>
      </c>
      <c r="R32" s="38">
        <v>15.490000000000004</v>
      </c>
      <c r="S32" s="38">
        <v>0</v>
      </c>
      <c r="T32" s="37">
        <f>SUMPRODUCT(LTA!J32:AN32,LTA!J$101:AN$101,LTA!J$105:AN$105)</f>
        <v>1.1499999999999999</v>
      </c>
      <c r="U32" s="37">
        <f>SUMPRODUCT(LTA!J32:AN32,LTA!J$102:AN$102,LTA!J$105:AN$105)</f>
        <v>409.77776699999998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2.48</v>
      </c>
      <c r="AB32" s="75">
        <f>-STOA!P32</f>
        <v>0</v>
      </c>
      <c r="AC32">
        <f t="shared" si="0"/>
        <v>8.9899767853450481</v>
      </c>
      <c r="AD32">
        <f t="shared" si="1"/>
        <v>1061.2453548033511</v>
      </c>
      <c r="AE32">
        <f>'IDT-1'!F32</f>
        <v>0</v>
      </c>
      <c r="AF32" s="24"/>
      <c r="AG32">
        <f t="shared" si="2"/>
        <v>1061.2453548033511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7.6729499999999993</v>
      </c>
      <c r="E33">
        <f>GT_NG!T33</f>
        <v>11.220889954702903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58.712717929725464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459.26635892568999</v>
      </c>
      <c r="P33" s="36">
        <v>72.100000000000009</v>
      </c>
      <c r="Q33" s="36">
        <v>25.96</v>
      </c>
      <c r="R33" s="38">
        <v>19.5</v>
      </c>
      <c r="S33" s="38">
        <v>0</v>
      </c>
      <c r="T33" s="37">
        <f>SUMPRODUCT(LTA!J33:AN33,LTA!J$101:AN$101,LTA!J$105:AN$105)</f>
        <v>5.42</v>
      </c>
      <c r="U33" s="37">
        <f>SUMPRODUCT(LTA!J33:AN33,LTA!J$102:AN$102,LTA!J$105:AN$105)</f>
        <v>409.83301900000004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2.48</v>
      </c>
      <c r="AB33" s="75">
        <f>-STOA!P33</f>
        <v>0</v>
      </c>
      <c r="AC33">
        <f t="shared" si="0"/>
        <v>9.0061938608049932</v>
      </c>
      <c r="AD33">
        <f t="shared" si="1"/>
        <v>1063.1597419493132</v>
      </c>
      <c r="AE33">
        <f>'IDT-1'!F33</f>
        <v>0</v>
      </c>
      <c r="AF33" s="24"/>
      <c r="AG33">
        <f t="shared" si="2"/>
        <v>1063.1597419493132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7.6729499999999993</v>
      </c>
      <c r="E34">
        <f>GT_NG!T34</f>
        <v>11.220889954702903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58.712717929725464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460.32798377365975</v>
      </c>
      <c r="P34" s="36">
        <v>72.100000000000009</v>
      </c>
      <c r="Q34" s="36">
        <v>25.96</v>
      </c>
      <c r="R34" s="38">
        <v>19.7</v>
      </c>
      <c r="S34" s="38">
        <v>0</v>
      </c>
      <c r="T34" s="37">
        <f>SUMPRODUCT(LTA!J34:AN34,LTA!J$101:AN$101,LTA!J$105:AN$105)</f>
        <v>9.84</v>
      </c>
      <c r="U34" s="37">
        <f>SUMPRODUCT(LTA!J34:AN34,LTA!J$102:AN$102,LTA!J$105:AN$105)</f>
        <v>410.32127700000001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2.48</v>
      </c>
      <c r="AB34" s="75">
        <f>-STOA!P34</f>
        <v>0</v>
      </c>
      <c r="AC34">
        <f t="shared" si="0"/>
        <v>9.0580208767279409</v>
      </c>
      <c r="AD34">
        <f t="shared" si="1"/>
        <v>1069.2777977813603</v>
      </c>
      <c r="AE34">
        <f>'IDT-1'!F34</f>
        <v>0</v>
      </c>
      <c r="AF34" s="24"/>
      <c r="AG34">
        <f t="shared" si="2"/>
        <v>1069.2777977813603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7.6729499999999993</v>
      </c>
      <c r="E35">
        <f>GT_NG!T35</f>
        <v>11.220889954702903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57.482716831308778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493.26285750177789</v>
      </c>
      <c r="P35" s="36">
        <v>72.100000000000009</v>
      </c>
      <c r="Q35" s="36">
        <v>25.96</v>
      </c>
      <c r="R35" s="38">
        <v>20.2</v>
      </c>
      <c r="S35" s="38">
        <v>0</v>
      </c>
      <c r="T35" s="37">
        <f>SUMPRODUCT(LTA!J35:AN35,LTA!J$101:AN$101,LTA!J$105:AN$105)</f>
        <v>16.399999999999999</v>
      </c>
      <c r="U35" s="37">
        <f>SUMPRODUCT(LTA!J35:AN35,LTA!J$102:AN$102,LTA!J$105:AN$105)</f>
        <v>417.86307900000003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2.48</v>
      </c>
      <c r="AB35" s="75">
        <f>-STOA!P35</f>
        <v>0</v>
      </c>
      <c r="AC35">
        <f t="shared" si="0"/>
        <v>9.5277209436174317</v>
      </c>
      <c r="AD35">
        <f t="shared" si="1"/>
        <v>1124.7247723441722</v>
      </c>
      <c r="AE35">
        <f>'IDT-1'!F35</f>
        <v>0</v>
      </c>
      <c r="AF35" s="24"/>
      <c r="AG35">
        <f t="shared" si="2"/>
        <v>1124.7247723441722</v>
      </c>
      <c r="AI35" s="34">
        <f>PXIL!J35</f>
        <v>0</v>
      </c>
      <c r="AJ35" s="34">
        <f>PXIL!P35</f>
        <v>0</v>
      </c>
      <c r="AK35" s="34">
        <f>RTM_IEX!J35</f>
        <v>9.61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7.6729499999999993</v>
      </c>
      <c r="E36">
        <f>GT_NG!T36</f>
        <v>11.220889954702903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57.482716831308778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473.1488683473205</v>
      </c>
      <c r="P36" s="36">
        <v>72.100000000000009</v>
      </c>
      <c r="Q36" s="36">
        <v>25.96</v>
      </c>
      <c r="R36" s="38">
        <v>20.2</v>
      </c>
      <c r="S36" s="38">
        <v>0</v>
      </c>
      <c r="T36" s="37">
        <f>SUMPRODUCT(LTA!J36:AN36,LTA!J$101:AN$101,LTA!J$105:AN$105)</f>
        <v>23.17</v>
      </c>
      <c r="U36" s="37">
        <f>SUMPRODUCT(LTA!J36:AN36,LTA!J$102:AN$102,LTA!J$105:AN$105)</f>
        <v>420.15246000000002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2.48</v>
      </c>
      <c r="AB36" s="75">
        <f>-STOA!P36</f>
        <v>0</v>
      </c>
      <c r="AC36">
        <f t="shared" si="0"/>
        <v>9.6771182351199894</v>
      </c>
      <c r="AD36">
        <f t="shared" si="1"/>
        <v>1142.3607668982124</v>
      </c>
      <c r="AE36">
        <f>'IDT-1'!F36</f>
        <v>0</v>
      </c>
      <c r="AF36" s="24"/>
      <c r="AG36">
        <f t="shared" si="2"/>
        <v>1142.3607668982124</v>
      </c>
      <c r="AI36" s="34">
        <f>PXIL!J36</f>
        <v>0</v>
      </c>
      <c r="AJ36" s="34">
        <f>PXIL!P36</f>
        <v>0</v>
      </c>
      <c r="AK36" s="34">
        <f>RTM_IEX!J36</f>
        <v>38.450000000000003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7.6729499999999993</v>
      </c>
      <c r="E37">
        <f>GT_NG!T37</f>
        <v>11.018062397372743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57.482716831308778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481.75208262246014</v>
      </c>
      <c r="P37" s="36">
        <v>72.100000000000009</v>
      </c>
      <c r="Q37" s="36">
        <v>25.96</v>
      </c>
      <c r="R37" s="38">
        <v>22.2</v>
      </c>
      <c r="S37" s="38">
        <v>0</v>
      </c>
      <c r="T37" s="37">
        <f>SUMPRODUCT(LTA!J37:AN37,LTA!J$101:AN$101,LTA!J$105:AN$105)</f>
        <v>31.12</v>
      </c>
      <c r="U37" s="37">
        <f>SUMPRODUCT(LTA!J37:AN37,LTA!J$102:AN$102,LTA!J$105:AN$105)</f>
        <v>420.59237900000005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2.48</v>
      </c>
      <c r="AB37" s="75">
        <f>-STOA!P37</f>
        <v>0</v>
      </c>
      <c r="AC37">
        <f t="shared" si="0"/>
        <v>9.5119768031495919</v>
      </c>
      <c r="AD37">
        <f t="shared" si="1"/>
        <v>1122.8662140479923</v>
      </c>
      <c r="AE37">
        <f>'IDT-1'!F37</f>
        <v>0</v>
      </c>
      <c r="AF37" s="24"/>
      <c r="AG37">
        <f t="shared" si="2"/>
        <v>1122.8662140479923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7.6729499999999993</v>
      </c>
      <c r="E38">
        <f>GT_NG!T38</f>
        <v>11.018062397372743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57.482716831308778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465.23975422246014</v>
      </c>
      <c r="P38" s="36">
        <v>72.100000000000009</v>
      </c>
      <c r="Q38" s="36">
        <v>25.96</v>
      </c>
      <c r="R38" s="38">
        <v>22.2</v>
      </c>
      <c r="S38" s="38">
        <v>0</v>
      </c>
      <c r="T38" s="37">
        <f>SUMPRODUCT(LTA!J38:AN38,LTA!J$101:AN$101,LTA!J$105:AN$105)</f>
        <v>41.67</v>
      </c>
      <c r="U38" s="37">
        <f>SUMPRODUCT(LTA!J38:AN38,LTA!J$102:AN$102,LTA!J$105:AN$105)</f>
        <v>422.57445000000001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2.48</v>
      </c>
      <c r="AB38" s="75">
        <f>-STOA!P38</f>
        <v>0</v>
      </c>
      <c r="AC38">
        <f t="shared" si="0"/>
        <v>9.4785426409895912</v>
      </c>
      <c r="AD38">
        <f t="shared" si="1"/>
        <v>1118.9193908101522</v>
      </c>
      <c r="AE38">
        <f>'IDT-1'!F38</f>
        <v>0</v>
      </c>
      <c r="AF38" s="24"/>
      <c r="AG38">
        <f t="shared" si="2"/>
        <v>1118.9193908101522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7.6729499999999993</v>
      </c>
      <c r="E39">
        <f>GT_NG!T39</f>
        <v>10.927750410509031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57.482716831308778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449.62661652955723</v>
      </c>
      <c r="P39" s="36">
        <v>72.100000000000009</v>
      </c>
      <c r="Q39" s="36">
        <v>25.96</v>
      </c>
      <c r="R39" s="38">
        <v>22.2</v>
      </c>
      <c r="S39" s="38">
        <v>0</v>
      </c>
      <c r="T39" s="37">
        <f>SUMPRODUCT(LTA!J39:AN39,LTA!J$101:AN$101,LTA!J$105:AN$105)</f>
        <v>49.03</v>
      </c>
      <c r="U39" s="37">
        <f>SUMPRODUCT(LTA!J39:AN39,LTA!J$102:AN$102,LTA!J$105:AN$105)</f>
        <v>420.92502200000001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5.77</v>
      </c>
      <c r="Z39" s="34">
        <f>IEX!P39</f>
        <v>0</v>
      </c>
      <c r="AA39" s="75">
        <f>STOA!J39</f>
        <v>2.48</v>
      </c>
      <c r="AB39" s="75">
        <f>-STOA!P39</f>
        <v>0</v>
      </c>
      <c r="AC39">
        <f t="shared" si="0"/>
        <v>9.4430704684795508</v>
      </c>
      <c r="AD39">
        <f t="shared" si="1"/>
        <v>1114.7319853028955</v>
      </c>
      <c r="AE39">
        <f>'IDT-1'!F39</f>
        <v>0</v>
      </c>
      <c r="AF39" s="24"/>
      <c r="AG39">
        <f t="shared" si="2"/>
        <v>1114.7319853028955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7.6729499999999993</v>
      </c>
      <c r="E40">
        <f>GT_NG!T40</f>
        <v>10.927750410509031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57.482716831308778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444.8521065295572</v>
      </c>
      <c r="P40" s="36">
        <v>72.100000000000009</v>
      </c>
      <c r="Q40" s="36">
        <v>25.96</v>
      </c>
      <c r="R40" s="38">
        <v>22.2</v>
      </c>
      <c r="S40" s="38">
        <v>0</v>
      </c>
      <c r="T40" s="37">
        <f>SUMPRODUCT(LTA!J40:AN40,LTA!J$101:AN$101,LTA!J$105:AN$105)</f>
        <v>56.24</v>
      </c>
      <c r="U40" s="37">
        <f>SUMPRODUCT(LTA!J40:AN40,LTA!J$102:AN$102,LTA!J$105:AN$105)</f>
        <v>422.15301099999999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54.79</v>
      </c>
      <c r="Z40" s="34">
        <f>IEX!P40</f>
        <v>0</v>
      </c>
      <c r="AA40" s="75">
        <f>STOA!J40</f>
        <v>2.48</v>
      </c>
      <c r="AB40" s="75">
        <f>-STOA!P40</f>
        <v>0</v>
      </c>
      <c r="AC40">
        <f t="shared" si="0"/>
        <v>9.88561169207955</v>
      </c>
      <c r="AD40">
        <f t="shared" si="1"/>
        <v>1166.9729230792957</v>
      </c>
      <c r="AE40">
        <f>'IDT-1'!F40</f>
        <v>0</v>
      </c>
      <c r="AF40" s="24"/>
      <c r="AG40">
        <f t="shared" si="2"/>
        <v>1166.9729230792957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7.6729499999999993</v>
      </c>
      <c r="E41">
        <f>GT_NG!T41</f>
        <v>10.927750410509031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57.482716831308778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444.85217615010345</v>
      </c>
      <c r="P41" s="36">
        <v>72.100000000000009</v>
      </c>
      <c r="Q41" s="36">
        <v>25.96</v>
      </c>
      <c r="R41" s="38">
        <v>22.2</v>
      </c>
      <c r="S41" s="38">
        <v>0</v>
      </c>
      <c r="T41" s="37">
        <f>SUMPRODUCT(LTA!J41:AN41,LTA!J$101:AN$101,LTA!J$105:AN$105)</f>
        <v>66.56</v>
      </c>
      <c r="U41" s="37">
        <f>SUMPRODUCT(LTA!J41:AN41,LTA!J$102:AN$102,LTA!J$105:AN$105)</f>
        <v>423.29288300000002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73.06</v>
      </c>
      <c r="Z41" s="34">
        <f>IEX!P41</f>
        <v>0</v>
      </c>
      <c r="AA41" s="75">
        <f>STOA!J41</f>
        <v>2.48</v>
      </c>
      <c r="AB41" s="75">
        <f>-STOA!P41</f>
        <v>0</v>
      </c>
      <c r="AC41">
        <f t="shared" si="0"/>
        <v>10.296791201692139</v>
      </c>
      <c r="AD41">
        <f t="shared" si="1"/>
        <v>1215.5116851902294</v>
      </c>
      <c r="AE41">
        <f>'IDT-1'!F41</f>
        <v>3.2040000000000002</v>
      </c>
      <c r="AF41" s="24"/>
      <c r="AG41">
        <f t="shared" si="2"/>
        <v>1218.7156851902294</v>
      </c>
      <c r="AI41" s="34">
        <f>PXIL!J41</f>
        <v>0</v>
      </c>
      <c r="AJ41" s="34">
        <f>PXIL!P41</f>
        <v>0</v>
      </c>
      <c r="AK41" s="34">
        <f>RTM_IEX!J41</f>
        <v>19.22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7.6729499999999993</v>
      </c>
      <c r="E42">
        <f>GT_NG!T42</f>
        <v>10.927750410509031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57.482716831308778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445.04869999805601</v>
      </c>
      <c r="P42" s="36">
        <v>72.100000000000009</v>
      </c>
      <c r="Q42" s="36">
        <v>25.96</v>
      </c>
      <c r="R42" s="38">
        <v>23.7</v>
      </c>
      <c r="S42" s="38">
        <v>0</v>
      </c>
      <c r="T42" s="37">
        <f>SUMPRODUCT(LTA!J42:AN42,LTA!J$101:AN$101,LTA!J$105:AN$105)</f>
        <v>74.62</v>
      </c>
      <c r="U42" s="37">
        <f>SUMPRODUCT(LTA!J42:AN42,LTA!J$102:AN$102,LTA!J$105:AN$105)</f>
        <v>424.39679000000001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99.98</v>
      </c>
      <c r="Z42" s="34">
        <f>IEX!P42</f>
        <v>0</v>
      </c>
      <c r="AA42" s="75">
        <f>STOA!J42</f>
        <v>2.48</v>
      </c>
      <c r="AB42" s="75">
        <f>-STOA!P42</f>
        <v>0</v>
      </c>
      <c r="AC42">
        <f t="shared" si="0"/>
        <v>10.614230820814941</v>
      </c>
      <c r="AD42">
        <f t="shared" si="1"/>
        <v>1252.984676419059</v>
      </c>
      <c r="AE42">
        <f>'IDT-1'!F42</f>
        <v>0</v>
      </c>
      <c r="AF42" s="24"/>
      <c r="AG42">
        <f t="shared" si="2"/>
        <v>1252.984676419059</v>
      </c>
      <c r="AI42" s="34">
        <f>PXIL!J42</f>
        <v>0</v>
      </c>
      <c r="AJ42" s="34">
        <f>PXIL!P42</f>
        <v>0</v>
      </c>
      <c r="AK42" s="34">
        <f>RTM_IEX!J42</f>
        <v>19.23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7.6729499999999993</v>
      </c>
      <c r="E43">
        <f>GT_NG!T43</f>
        <v>11.131361577404741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57.482716831308778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439.30232828211717</v>
      </c>
      <c r="P43" s="36">
        <v>72.100000000000009</v>
      </c>
      <c r="Q43" s="36">
        <v>25.96</v>
      </c>
      <c r="R43" s="38">
        <v>23.7</v>
      </c>
      <c r="S43" s="38">
        <v>0</v>
      </c>
      <c r="T43" s="37">
        <f>SUMPRODUCT(LTA!J43:AN43,LTA!J$101:AN$101,LTA!J$105:AN$105)</f>
        <v>83.57</v>
      </c>
      <c r="U43" s="37">
        <f>SUMPRODUCT(LTA!J43:AN43,LTA!J$102:AN$102,LTA!J$105:AN$105)</f>
        <v>416.16069700000003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112.47</v>
      </c>
      <c r="Z43" s="34">
        <f>IEX!P43</f>
        <v>0</v>
      </c>
      <c r="AA43" s="75">
        <f>STOA!J43</f>
        <v>2.48</v>
      </c>
      <c r="AB43" s="75">
        <f>-STOA!P43</f>
        <v>0</v>
      </c>
      <c r="AC43">
        <f t="shared" si="0"/>
        <v>10.59777645100298</v>
      </c>
      <c r="AD43">
        <f t="shared" si="1"/>
        <v>1251.0422772398279</v>
      </c>
      <c r="AE43">
        <f>'IDT-1'!F43</f>
        <v>0</v>
      </c>
      <c r="AF43" s="24"/>
      <c r="AG43">
        <f t="shared" si="2"/>
        <v>1251.0422772398279</v>
      </c>
      <c r="AI43" s="34">
        <f>PXIL!J43</f>
        <v>0</v>
      </c>
      <c r="AJ43" s="34">
        <f>PXIL!P43</f>
        <v>0</v>
      </c>
      <c r="AK43" s="34">
        <f>RTM_IEX!J43</f>
        <v>9.61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7.6729499999999993</v>
      </c>
      <c r="E44">
        <f>GT_NG!T44</f>
        <v>11.131361577404741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57.482716831308778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439.29502191679887</v>
      </c>
      <c r="P44" s="36">
        <v>72.100000000000009</v>
      </c>
      <c r="Q44" s="36">
        <v>25.96</v>
      </c>
      <c r="R44" s="38">
        <v>23.7</v>
      </c>
      <c r="S44" s="38">
        <v>0</v>
      </c>
      <c r="T44" s="37">
        <f>SUMPRODUCT(LTA!J44:AN44,LTA!J$101:AN$101,LTA!J$105:AN$105)</f>
        <v>89.92</v>
      </c>
      <c r="U44" s="37">
        <f>SUMPRODUCT(LTA!J44:AN44,LTA!J$102:AN$102,LTA!J$105:AN$105)</f>
        <v>416.79137600000001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116.32</v>
      </c>
      <c r="Z44" s="34">
        <f>IEX!P44</f>
        <v>0</v>
      </c>
      <c r="AA44" s="75">
        <f>STOA!J44</f>
        <v>2.48</v>
      </c>
      <c r="AB44" s="75">
        <f>-STOA!P44</f>
        <v>0</v>
      </c>
      <c r="AC44">
        <f t="shared" si="0"/>
        <v>10.688692781134305</v>
      </c>
      <c r="AD44">
        <f t="shared" si="1"/>
        <v>1261.7747335443783</v>
      </c>
      <c r="AE44">
        <f>'IDT-1'!F44</f>
        <v>0</v>
      </c>
      <c r="AF44" s="24"/>
      <c r="AG44">
        <f t="shared" si="2"/>
        <v>1261.7747335443783</v>
      </c>
      <c r="AI44" s="34">
        <f>PXIL!J44</f>
        <v>0</v>
      </c>
      <c r="AJ44" s="34">
        <f>PXIL!P44</f>
        <v>0</v>
      </c>
      <c r="AK44" s="34">
        <f>RTM_IEX!J44</f>
        <v>9.61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7.6729499999999993</v>
      </c>
      <c r="E45">
        <f>GT_NG!T45</f>
        <v>11.131361577404741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57.482716831308778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449.96271731466783</v>
      </c>
      <c r="P45" s="36">
        <v>72.100000000000009</v>
      </c>
      <c r="Q45" s="36">
        <v>25.96</v>
      </c>
      <c r="R45" s="38">
        <v>23.7</v>
      </c>
      <c r="S45" s="38">
        <v>0</v>
      </c>
      <c r="T45" s="37">
        <f>SUMPRODUCT(LTA!J45:AN45,LTA!J$101:AN$101,LTA!J$105:AN$105)</f>
        <v>94.66</v>
      </c>
      <c r="U45" s="37">
        <f>SUMPRODUCT(LTA!J45:AN45,LTA!J$102:AN$102,LTA!J$105:AN$105)</f>
        <v>422.509297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116.32</v>
      </c>
      <c r="Z45" s="34">
        <f>IEX!P45</f>
        <v>0</v>
      </c>
      <c r="AA45" s="75">
        <f>STOA!J45</f>
        <v>2.48</v>
      </c>
      <c r="AB45" s="75">
        <f>-STOA!P45</f>
        <v>0</v>
      </c>
      <c r="AC45">
        <f t="shared" si="0"/>
        <v>10.946955958876401</v>
      </c>
      <c r="AD45">
        <f t="shared" si="1"/>
        <v>1292.2620867645051</v>
      </c>
      <c r="AE45">
        <f>'IDT-1'!F45</f>
        <v>0</v>
      </c>
      <c r="AF45" s="24"/>
      <c r="AG45">
        <f t="shared" si="2"/>
        <v>1292.2620867645051</v>
      </c>
      <c r="AI45" s="34">
        <f>PXIL!J45</f>
        <v>0</v>
      </c>
      <c r="AJ45" s="34">
        <f>PXIL!P45</f>
        <v>0</v>
      </c>
      <c r="AK45" s="34">
        <f>RTM_IEX!J45</f>
        <v>19.23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7.6729499999999993</v>
      </c>
      <c r="E46">
        <f>GT_NG!T46</f>
        <v>11.131361577404741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57.482716831308778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449.96258398532558</v>
      </c>
      <c r="P46" s="36">
        <v>72.100000000000009</v>
      </c>
      <c r="Q46" s="36">
        <v>25.953523900054318</v>
      </c>
      <c r="R46" s="38">
        <v>23.7</v>
      </c>
      <c r="S46" s="38">
        <v>0</v>
      </c>
      <c r="T46" s="37">
        <f>SUMPRODUCT(LTA!J46:AN46,LTA!J$101:AN$101,LTA!J$105:AN$105)</f>
        <v>97.3</v>
      </c>
      <c r="U46" s="37">
        <f>SUMPRODUCT(LTA!J46:AN46,LTA!J$102:AN$102,LTA!J$105:AN$105)</f>
        <v>423.69249100000002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110.55</v>
      </c>
      <c r="Z46" s="34">
        <f>IEX!P46</f>
        <v>0</v>
      </c>
      <c r="AA46" s="75">
        <f>STOA!J46</f>
        <v>2.48</v>
      </c>
      <c r="AB46" s="75">
        <f>-STOA!P46</f>
        <v>0</v>
      </c>
      <c r="AC46">
        <f t="shared" si="0"/>
        <v>10.930547269270384</v>
      </c>
      <c r="AD46">
        <f t="shared" si="1"/>
        <v>1290.3250800248231</v>
      </c>
      <c r="AE46">
        <f>'IDT-1'!F46</f>
        <v>0</v>
      </c>
      <c r="AF46" s="24"/>
      <c r="AG46">
        <f t="shared" si="2"/>
        <v>1290.3250800248231</v>
      </c>
      <c r="AI46" s="34">
        <f>PXIL!J46</f>
        <v>0</v>
      </c>
      <c r="AJ46" s="34">
        <f>PXIL!P46</f>
        <v>0</v>
      </c>
      <c r="AK46" s="34">
        <f>RTM_IEX!J46</f>
        <v>19.23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7.6729499999999993</v>
      </c>
      <c r="E47">
        <f>GT_NG!T47</f>
        <v>10.927750410509031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57.482716831308778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439.29353398532561</v>
      </c>
      <c r="P47" s="36">
        <v>72.100000000000009</v>
      </c>
      <c r="Q47" s="36">
        <v>25.953523900054318</v>
      </c>
      <c r="R47" s="38">
        <v>23.7</v>
      </c>
      <c r="S47" s="38">
        <v>0</v>
      </c>
      <c r="T47" s="37">
        <f>SUMPRODUCT(LTA!J47:AN47,LTA!J$101:AN$101,LTA!J$105:AN$105)</f>
        <v>102.83</v>
      </c>
      <c r="U47" s="37">
        <f>SUMPRODUCT(LTA!J47:AN47,LTA!J$102:AN$102,LTA!J$105:AN$105)</f>
        <v>424.70074899999997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104.78</v>
      </c>
      <c r="Z47" s="34">
        <f>IEX!P47</f>
        <v>0</v>
      </c>
      <c r="AA47" s="75">
        <f>STOA!J47</f>
        <v>2.38</v>
      </c>
      <c r="AB47" s="75">
        <f>-STOA!P47</f>
        <v>0</v>
      </c>
      <c r="AC47">
        <f t="shared" si="0"/>
        <v>10.764022282668462</v>
      </c>
      <c r="AD47">
        <f t="shared" si="1"/>
        <v>1270.6672018445292</v>
      </c>
      <c r="AE47">
        <f>'IDT-1'!F47</f>
        <v>0</v>
      </c>
      <c r="AF47" s="24"/>
      <c r="AG47">
        <f t="shared" si="2"/>
        <v>1270.6672018445292</v>
      </c>
      <c r="AI47" s="34">
        <f>PXIL!J47</f>
        <v>0</v>
      </c>
      <c r="AJ47" s="34">
        <f>PXIL!P47</f>
        <v>0</v>
      </c>
      <c r="AK47" s="34">
        <f>RTM_IEX!J47</f>
        <v>9.61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7.6729499999999993</v>
      </c>
      <c r="E48">
        <f>GT_NG!T48</f>
        <v>10.927750410509031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57.482716831308778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439.1241839853256</v>
      </c>
      <c r="P48" s="36">
        <v>72.100000000000009</v>
      </c>
      <c r="Q48" s="36">
        <v>25.953523900054318</v>
      </c>
      <c r="R48" s="38">
        <v>23.7</v>
      </c>
      <c r="S48" s="38">
        <v>0</v>
      </c>
      <c r="T48" s="37">
        <f>SUMPRODUCT(LTA!J48:AN48,LTA!J$101:AN$101,LTA!J$105:AN$105)</f>
        <v>105.25</v>
      </c>
      <c r="U48" s="37">
        <f>SUMPRODUCT(LTA!J48:AN48,LTA!J$102:AN$102,LTA!J$105:AN$105)</f>
        <v>425.41922899999997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92.28</v>
      </c>
      <c r="Z48" s="34">
        <f>IEX!P48</f>
        <v>0</v>
      </c>
      <c r="AA48" s="75">
        <f>STOA!J48</f>
        <v>2.38</v>
      </c>
      <c r="AB48" s="75">
        <f>-STOA!P48</f>
        <v>0</v>
      </c>
      <c r="AC48">
        <f t="shared" si="0"/>
        <v>10.683962974668461</v>
      </c>
      <c r="AD48">
        <f t="shared" si="1"/>
        <v>1261.2163911525292</v>
      </c>
      <c r="AE48">
        <f>'IDT-1'!F48</f>
        <v>0</v>
      </c>
      <c r="AF48" s="24"/>
      <c r="AG48">
        <f t="shared" si="2"/>
        <v>1261.2163911525292</v>
      </c>
      <c r="AI48" s="34">
        <f>PXIL!J48</f>
        <v>0</v>
      </c>
      <c r="AJ48" s="34">
        <f>PXIL!P48</f>
        <v>0</v>
      </c>
      <c r="AK48" s="34">
        <f>RTM_IEX!J48</f>
        <v>9.61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7.6729499999999993</v>
      </c>
      <c r="E49">
        <f>GT_NG!T49</f>
        <v>10.927750410509031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57.482716831308778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439.33053772205841</v>
      </c>
      <c r="P49" s="36">
        <v>72.100000000000009</v>
      </c>
      <c r="Q49" s="36">
        <v>25.953523900054318</v>
      </c>
      <c r="R49" s="38">
        <v>23.7</v>
      </c>
      <c r="S49" s="38">
        <v>0</v>
      </c>
      <c r="T49" s="37">
        <f>SUMPRODUCT(LTA!J49:AN49,LTA!J$101:AN$101,LTA!J$105:AN$105)</f>
        <v>105.6</v>
      </c>
      <c r="U49" s="37">
        <f>SUMPRODUCT(LTA!J49:AN49,LTA!J$102:AN$102,LTA!J$105:AN$105)</f>
        <v>426.01448099999999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83.63</v>
      </c>
      <c r="Z49" s="34">
        <f>IEX!P49</f>
        <v>0</v>
      </c>
      <c r="AA49" s="75">
        <f>STOA!J49</f>
        <v>2.38</v>
      </c>
      <c r="AB49" s="75">
        <f>-STOA!P49</f>
        <v>0</v>
      </c>
      <c r="AC49">
        <f t="shared" si="0"/>
        <v>10.701784462857015</v>
      </c>
      <c r="AD49">
        <f t="shared" si="1"/>
        <v>1263.3201754010736</v>
      </c>
      <c r="AE49">
        <f>'IDT-1'!F49</f>
        <v>0</v>
      </c>
      <c r="AF49" s="24"/>
      <c r="AG49">
        <f t="shared" si="2"/>
        <v>1263.3201754010736</v>
      </c>
      <c r="AI49" s="34">
        <f>PXIL!J49</f>
        <v>0</v>
      </c>
      <c r="AJ49" s="34">
        <f>PXIL!P49</f>
        <v>0</v>
      </c>
      <c r="AK49" s="34">
        <f>RTM_IEX!J49</f>
        <v>19.23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7.6729499999999993</v>
      </c>
      <c r="E50">
        <f>GT_NG!T50</f>
        <v>10.927750410509031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57.482716831308778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439.33078960483789</v>
      </c>
      <c r="P50" s="36">
        <v>72.100000000000009</v>
      </c>
      <c r="Q50" s="36">
        <v>25.953523900054318</v>
      </c>
      <c r="R50" s="38">
        <v>23.7</v>
      </c>
      <c r="S50" s="38">
        <v>0</v>
      </c>
      <c r="T50" s="37">
        <f>SUMPRODUCT(LTA!J50:AN50,LTA!J$101:AN$101,LTA!J$105:AN$105)</f>
        <v>105.81</v>
      </c>
      <c r="U50" s="37">
        <f>SUMPRODUCT(LTA!J50:AN50,LTA!J$102:AN$102,LTA!J$105:AN$105)</f>
        <v>426.87986100000001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67.290000000000006</v>
      </c>
      <c r="Z50" s="34">
        <f>IEX!P50</f>
        <v>0</v>
      </c>
      <c r="AA50" s="75">
        <f>STOA!J50</f>
        <v>2.38</v>
      </c>
      <c r="AB50" s="75">
        <f>-STOA!P50</f>
        <v>0</v>
      </c>
      <c r="AC50">
        <f t="shared" si="0"/>
        <v>10.573563770672365</v>
      </c>
      <c r="AD50">
        <f t="shared" si="1"/>
        <v>1248.1840279760379</v>
      </c>
      <c r="AE50">
        <f>'IDT-1'!F50</f>
        <v>0</v>
      </c>
      <c r="AF50" s="24"/>
      <c r="AG50">
        <f t="shared" si="2"/>
        <v>1248.1840279760379</v>
      </c>
      <c r="AI50" s="34">
        <f>PXIL!J50</f>
        <v>0</v>
      </c>
      <c r="AJ50" s="34">
        <f>PXIL!P50</f>
        <v>0</v>
      </c>
      <c r="AK50" s="34">
        <f>RTM_IEX!J50</f>
        <v>19.23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7.6729499999999993</v>
      </c>
      <c r="E51">
        <f>GT_NG!T51</f>
        <v>10.927750410509031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439.43541612315329</v>
      </c>
      <c r="P51" s="36">
        <v>72.100000000000009</v>
      </c>
      <c r="Q51" s="36">
        <v>25.95</v>
      </c>
      <c r="R51" s="38">
        <v>23.7</v>
      </c>
      <c r="S51" s="38">
        <v>0</v>
      </c>
      <c r="T51" s="37">
        <f>SUMPRODUCT(LTA!J51:AN51,LTA!J$101:AN$101,LTA!J$105:AN$105)</f>
        <v>106</v>
      </c>
      <c r="U51" s="37">
        <f>SUMPRODUCT(LTA!J51:AN51,LTA!J$102:AN$102,LTA!J$105:AN$105)</f>
        <v>426.85676099999995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51.91</v>
      </c>
      <c r="Z51" s="34">
        <f>IEX!P51</f>
        <v>0</v>
      </c>
      <c r="AA51" s="75">
        <f>STOA!J51</f>
        <v>2.38</v>
      </c>
      <c r="AB51" s="75">
        <f>-STOA!P51</f>
        <v>0</v>
      </c>
      <c r="AC51">
        <f t="shared" si="0"/>
        <v>10.41655100189246</v>
      </c>
      <c r="AD51">
        <f t="shared" si="1"/>
        <v>1229.6490444614956</v>
      </c>
      <c r="AE51">
        <f>'IDT-1'!F51</f>
        <v>0</v>
      </c>
      <c r="AF51" s="24"/>
      <c r="AG51">
        <f t="shared" si="2"/>
        <v>1229.6490444614956</v>
      </c>
      <c r="AI51" s="34">
        <f>PXIL!J51</f>
        <v>0</v>
      </c>
      <c r="AJ51" s="34">
        <f>PXIL!P51</f>
        <v>0</v>
      </c>
      <c r="AK51" s="34">
        <f>RTM_IEX!J51</f>
        <v>14.42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7.6729499999999993</v>
      </c>
      <c r="E52">
        <f>GT_NG!T52</f>
        <v>10.927750410509031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439.43526734686026</v>
      </c>
      <c r="P52" s="36">
        <v>72.100000000000009</v>
      </c>
      <c r="Q52" s="36">
        <v>25.95</v>
      </c>
      <c r="R52" s="38">
        <v>23.7</v>
      </c>
      <c r="S52" s="38">
        <v>0</v>
      </c>
      <c r="T52" s="37">
        <f>SUMPRODUCT(LTA!J52:AN52,LTA!J$101:AN$101,LTA!J$105:AN$105)</f>
        <v>106.02</v>
      </c>
      <c r="U52" s="37">
        <f>SUMPRODUCT(LTA!J52:AN52,LTA!J$102:AN$102,LTA!J$105:AN$105)</f>
        <v>432.246014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38.450000000000003</v>
      </c>
      <c r="Z52" s="34">
        <f>IEX!P52</f>
        <v>0</v>
      </c>
      <c r="AA52" s="75">
        <f>STOA!J52</f>
        <v>2.38</v>
      </c>
      <c r="AB52" s="75">
        <f>-STOA!P52</f>
        <v>0</v>
      </c>
      <c r="AC52">
        <f t="shared" si="0"/>
        <v>10.348923477371597</v>
      </c>
      <c r="AD52">
        <f t="shared" si="1"/>
        <v>1221.6657762097236</v>
      </c>
      <c r="AE52">
        <f>'IDT-1'!F52</f>
        <v>0</v>
      </c>
      <c r="AF52" s="24"/>
      <c r="AG52">
        <f t="shared" si="2"/>
        <v>1221.6657762097236</v>
      </c>
      <c r="AI52" s="34">
        <f>PXIL!J52</f>
        <v>0</v>
      </c>
      <c r="AJ52" s="34">
        <f>PXIL!P52</f>
        <v>0</v>
      </c>
      <c r="AK52" s="34">
        <f>RTM_IEX!J52</f>
        <v>14.42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7.6729499999999993</v>
      </c>
      <c r="E53">
        <f>GT_NG!T53</f>
        <v>10.927750410509031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439.77201731562917</v>
      </c>
      <c r="P53" s="36">
        <v>72.100000000000009</v>
      </c>
      <c r="Q53" s="36">
        <v>25.95</v>
      </c>
      <c r="R53" s="38">
        <v>23.7</v>
      </c>
      <c r="S53" s="38">
        <v>0</v>
      </c>
      <c r="T53" s="37">
        <f>SUMPRODUCT(LTA!J53:AN53,LTA!J$101:AN$101,LTA!J$105:AN$105)</f>
        <v>106.03999999999999</v>
      </c>
      <c r="U53" s="37">
        <f>SUMPRODUCT(LTA!J53:AN53,LTA!J$102:AN$102,LTA!J$105:AN$105)</f>
        <v>437.01248299999997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19.23</v>
      </c>
      <c r="Z53" s="34">
        <f>IEX!P53</f>
        <v>0</v>
      </c>
      <c r="AA53" s="75">
        <f>STOA!J53</f>
        <v>2.38</v>
      </c>
      <c r="AB53" s="75">
        <f>-STOA!P53</f>
        <v>0</v>
      </c>
      <c r="AC53">
        <f t="shared" si="0"/>
        <v>10.270914516709256</v>
      </c>
      <c r="AD53">
        <f t="shared" si="1"/>
        <v>1212.4570041391546</v>
      </c>
      <c r="AE53">
        <f>'IDT-1'!F53</f>
        <v>0</v>
      </c>
      <c r="AF53" s="24"/>
      <c r="AG53">
        <f t="shared" si="2"/>
        <v>1212.4570041391546</v>
      </c>
      <c r="AI53" s="34">
        <f>PXIL!J53</f>
        <v>0</v>
      </c>
      <c r="AJ53" s="34">
        <f>PXIL!P53</f>
        <v>0</v>
      </c>
      <c r="AK53" s="34">
        <f>RTM_IEX!J53</f>
        <v>19.23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7.6729499999999993</v>
      </c>
      <c r="E54">
        <f>GT_NG!T54</f>
        <v>10.927750410509031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439.77201731562917</v>
      </c>
      <c r="P54" s="36">
        <v>72.100000000000009</v>
      </c>
      <c r="Q54" s="36">
        <v>25.950000000000003</v>
      </c>
      <c r="R54" s="38">
        <v>23.7</v>
      </c>
      <c r="S54" s="38">
        <v>0</v>
      </c>
      <c r="T54" s="37">
        <f>SUMPRODUCT(LTA!J54:AN54,LTA!J$101:AN$101,LTA!J$105:AN$105)</f>
        <v>103.96000000000001</v>
      </c>
      <c r="U54" s="37">
        <f>SUMPRODUCT(LTA!J54:AN54,LTA!J$102:AN$102,LTA!J$105:AN$105)</f>
        <v>439.221407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2.38</v>
      </c>
      <c r="AB54" s="75">
        <f>-STOA!P54</f>
        <v>0</v>
      </c>
      <c r="AC54">
        <f t="shared" si="0"/>
        <v>9.9893374783092579</v>
      </c>
      <c r="AD54">
        <f t="shared" si="1"/>
        <v>1179.2175051775548</v>
      </c>
      <c r="AE54">
        <f>'IDT-1'!F54</f>
        <v>0</v>
      </c>
      <c r="AF54" s="24"/>
      <c r="AG54">
        <f t="shared" si="2"/>
        <v>1179.2175051775548</v>
      </c>
      <c r="AI54" s="34">
        <f>PXIL!J54</f>
        <v>0</v>
      </c>
      <c r="AJ54" s="34">
        <f>PXIL!P54</f>
        <v>0</v>
      </c>
      <c r="AK54" s="34">
        <f>RTM_IEX!J54</f>
        <v>4.8099999999999996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7.6729499999999993</v>
      </c>
      <c r="E55">
        <f>GT_NG!T55</f>
        <v>10.927750410509031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385.36206711403679</v>
      </c>
      <c r="P55" s="36">
        <v>72.099999999999994</v>
      </c>
      <c r="Q55" s="36">
        <v>25.95</v>
      </c>
      <c r="R55" s="38">
        <v>23.7</v>
      </c>
      <c r="S55" s="38">
        <v>0</v>
      </c>
      <c r="T55" s="37">
        <f>SUMPRODUCT(LTA!J55:AN55,LTA!J$101:AN$101,LTA!J$105:AN$105)</f>
        <v>103.98</v>
      </c>
      <c r="U55" s="37">
        <f>SUMPRODUCT(LTA!J55:AN55,LTA!J$102:AN$102,LTA!J$105:AN$105)</f>
        <v>410.97123199999999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2.38</v>
      </c>
      <c r="AB55" s="75">
        <f>-STOA!P55</f>
        <v>0</v>
      </c>
      <c r="AC55">
        <f t="shared" si="0"/>
        <v>9.5088911583625517</v>
      </c>
      <c r="AD55">
        <f t="shared" si="1"/>
        <v>1062.2478262959089</v>
      </c>
      <c r="AE55">
        <f>'IDT-1'!F55</f>
        <v>0</v>
      </c>
      <c r="AF55" s="24"/>
      <c r="AG55">
        <f t="shared" si="2"/>
        <v>1062.2478262959089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-30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7.6729499999999993</v>
      </c>
      <c r="E56">
        <f>GT_NG!T56</f>
        <v>10.927750410509031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341.36146651712244</v>
      </c>
      <c r="P56" s="36">
        <v>72.099999999999994</v>
      </c>
      <c r="Q56" s="36">
        <v>25.95</v>
      </c>
      <c r="R56" s="38">
        <v>23.7</v>
      </c>
      <c r="S56" s="38">
        <v>0</v>
      </c>
      <c r="T56" s="37">
        <f>SUMPRODUCT(LTA!J56:AN56,LTA!J$101:AN$101,LTA!J$105:AN$105)</f>
        <v>101.58</v>
      </c>
      <c r="U56" s="37">
        <f>SUMPRODUCT(LTA!J56:AN56,LTA!J$102:AN$102,LTA!J$105:AN$105)</f>
        <v>395.55491699999999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2.38</v>
      </c>
      <c r="AB56" s="75">
        <f>-STOA!P56</f>
        <v>0</v>
      </c>
      <c r="AC56">
        <f t="shared" si="0"/>
        <v>8.7778501242262443</v>
      </c>
      <c r="AD56">
        <f t="shared" si="1"/>
        <v>1026.161951733131</v>
      </c>
      <c r="AE56">
        <f>'IDT-1'!F56</f>
        <v>0</v>
      </c>
      <c r="AF56" s="24"/>
      <c r="AG56">
        <f t="shared" si="2"/>
        <v>1026.161951733131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-5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7.6729499999999993</v>
      </c>
      <c r="E57">
        <f>GT_NG!T57</f>
        <v>10.927750410509031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341.35972028668147</v>
      </c>
      <c r="P57" s="36">
        <v>72.099999999999994</v>
      </c>
      <c r="Q57" s="36">
        <v>25.95</v>
      </c>
      <c r="R57" s="38">
        <v>23.7</v>
      </c>
      <c r="S57" s="38">
        <v>0</v>
      </c>
      <c r="T57" s="37">
        <f>SUMPRODUCT(LTA!J57:AN57,LTA!J$101:AN$101,LTA!J$105:AN$105)</f>
        <v>100.05</v>
      </c>
      <c r="U57" s="37">
        <f>SUMPRODUCT(LTA!J57:AN57,LTA!J$102:AN$102,LTA!J$105:AN$105)</f>
        <v>414.58569799999992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2.38</v>
      </c>
      <c r="AB57" s="75">
        <f>-STOA!P57</f>
        <v>0</v>
      </c>
      <c r="AC57">
        <f t="shared" si="0"/>
        <v>8.8824862276660941</v>
      </c>
      <c r="AD57">
        <f t="shared" si="1"/>
        <v>1048.5563503992501</v>
      </c>
      <c r="AE57">
        <f>'IDT-1'!F57</f>
        <v>0</v>
      </c>
      <c r="AF57" s="24"/>
      <c r="AG57">
        <f t="shared" si="2"/>
        <v>1048.5563503992501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7.6729499999999993</v>
      </c>
      <c r="E58">
        <f>GT_NG!T58</f>
        <v>10.927750410509031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346.3625535791727</v>
      </c>
      <c r="P58" s="36">
        <v>72.099999999999994</v>
      </c>
      <c r="Q58" s="36">
        <v>25.95</v>
      </c>
      <c r="R58" s="38">
        <v>23.7</v>
      </c>
      <c r="S58" s="38">
        <v>0</v>
      </c>
      <c r="T58" s="37">
        <f>SUMPRODUCT(LTA!J58:AN58,LTA!J$101:AN$101,LTA!J$105:AN$105)</f>
        <v>97.62</v>
      </c>
      <c r="U58" s="37">
        <f>SUMPRODUCT(LTA!J58:AN58,LTA!J$102:AN$102,LTA!J$105:AN$105)</f>
        <v>447.01305499999995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2.38</v>
      </c>
      <c r="AB58" s="75">
        <f>-STOA!P58</f>
        <v>0</v>
      </c>
      <c r="AC58">
        <f t="shared" si="0"/>
        <v>9.1764878261230205</v>
      </c>
      <c r="AD58">
        <f t="shared" si="1"/>
        <v>1083.2625390932842</v>
      </c>
      <c r="AE58">
        <f>'IDT-1'!F58</f>
        <v>0</v>
      </c>
      <c r="AF58" s="24"/>
      <c r="AG58">
        <f t="shared" si="2"/>
        <v>1083.2625390932842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7.6729499999999993</v>
      </c>
      <c r="E59">
        <f>GT_NG!T59</f>
        <v>10.927750410509031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346.3625535791727</v>
      </c>
      <c r="P59" s="36">
        <v>72.099999999999994</v>
      </c>
      <c r="Q59" s="36">
        <v>25.95</v>
      </c>
      <c r="R59" s="38">
        <v>23.7</v>
      </c>
      <c r="S59" s="38">
        <v>0</v>
      </c>
      <c r="T59" s="37">
        <f>SUMPRODUCT(LTA!J59:AN59,LTA!J$101:AN$101,LTA!J$105:AN$105)</f>
        <v>91.05</v>
      </c>
      <c r="U59" s="37">
        <f>SUMPRODUCT(LTA!J59:AN59,LTA!J$102:AN$102,LTA!J$105:AN$105)</f>
        <v>448.38955799999997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2.48</v>
      </c>
      <c r="AB59" s="75">
        <f>-STOA!P59</f>
        <v>0</v>
      </c>
      <c r="AC59">
        <f t="shared" si="0"/>
        <v>9.1337024513230194</v>
      </c>
      <c r="AD59">
        <f t="shared" si="1"/>
        <v>1078.2118274680843</v>
      </c>
      <c r="AE59">
        <f>'IDT-1'!F59</f>
        <v>0</v>
      </c>
      <c r="AF59" s="24"/>
      <c r="AG59">
        <f t="shared" si="2"/>
        <v>1078.2118274680843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7.6729499999999993</v>
      </c>
      <c r="E60">
        <f>GT_NG!T60</f>
        <v>10.927750410509031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380.36334674605945</v>
      </c>
      <c r="P60" s="36">
        <v>72.099999999999994</v>
      </c>
      <c r="Q60" s="36">
        <v>25.95</v>
      </c>
      <c r="R60" s="38">
        <v>23.7</v>
      </c>
      <c r="S60" s="38">
        <v>0</v>
      </c>
      <c r="T60" s="37">
        <f>SUMPRODUCT(LTA!J60:AN60,LTA!J$101:AN$101,LTA!J$105:AN$105)</f>
        <v>86.42</v>
      </c>
      <c r="U60" s="37">
        <f>SUMPRODUCT(LTA!J60:AN60,LTA!J$102:AN$102,LTA!J$105:AN$105)</f>
        <v>448.43134699999996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2.48</v>
      </c>
      <c r="AB60" s="75">
        <f>-STOA!P60</f>
        <v>0</v>
      </c>
      <c r="AC60">
        <f t="shared" si="0"/>
        <v>9.380768141524868</v>
      </c>
      <c r="AD60">
        <f t="shared" si="1"/>
        <v>1107.3773439447691</v>
      </c>
      <c r="AE60">
        <f>'IDT-1'!F60</f>
        <v>0</v>
      </c>
      <c r="AF60" s="24"/>
      <c r="AG60">
        <f t="shared" si="2"/>
        <v>1107.3773439447691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7.6729499999999993</v>
      </c>
      <c r="E61">
        <f>GT_NG!T61</f>
        <v>10.927750410509031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375.59884928343632</v>
      </c>
      <c r="P61" s="36">
        <v>72.099999999999994</v>
      </c>
      <c r="Q61" s="36">
        <v>25.95</v>
      </c>
      <c r="R61" s="38">
        <v>23.7</v>
      </c>
      <c r="S61" s="38">
        <v>0</v>
      </c>
      <c r="T61" s="37">
        <f>SUMPRODUCT(LTA!J61:AN61,LTA!J$101:AN$101,LTA!J$105:AN$105)</f>
        <v>83</v>
      </c>
      <c r="U61" s="37">
        <f>SUMPRODUCT(LTA!J61:AN61,LTA!J$102:AN$102,LTA!J$105:AN$105)</f>
        <v>447.80012999999991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2.48</v>
      </c>
      <c r="AB61" s="75">
        <f>-STOA!P61</f>
        <v>0</v>
      </c>
      <c r="AC61">
        <f t="shared" si="0"/>
        <v>9.4761392945366154</v>
      </c>
      <c r="AD61">
        <f t="shared" si="1"/>
        <v>1078.4662583291342</v>
      </c>
      <c r="AE61">
        <f>'IDT-1'!F61</f>
        <v>0</v>
      </c>
      <c r="AF61" s="24"/>
      <c r="AG61">
        <f t="shared" si="2"/>
        <v>1078.4662583291342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-20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7.6729499999999993</v>
      </c>
      <c r="E62">
        <f>GT_NG!T62</f>
        <v>10.927750410509031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380.60091384716924</v>
      </c>
      <c r="P62" s="36">
        <v>72.099999999999994</v>
      </c>
      <c r="Q62" s="36">
        <v>25.95</v>
      </c>
      <c r="R62" s="38">
        <v>23.7</v>
      </c>
      <c r="S62" s="38">
        <v>0</v>
      </c>
      <c r="T62" s="37">
        <f>SUMPRODUCT(LTA!J62:AN62,LTA!J$101:AN$101,LTA!J$105:AN$105)</f>
        <v>75.36</v>
      </c>
      <c r="U62" s="37">
        <f>SUMPRODUCT(LTA!J62:AN62,LTA!J$102:AN$102,LTA!J$105:AN$105)</f>
        <v>446.57402399999989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2.48</v>
      </c>
      <c r="AB62" s="75">
        <f>-STOA!P62</f>
        <v>0</v>
      </c>
      <c r="AC62">
        <f t="shared" si="0"/>
        <v>9.4013255578475263</v>
      </c>
      <c r="AD62">
        <f t="shared" si="1"/>
        <v>1079.6770306295562</v>
      </c>
      <c r="AE62">
        <f>'IDT-1'!F62</f>
        <v>0</v>
      </c>
      <c r="AF62" s="24"/>
      <c r="AG62">
        <f t="shared" si="2"/>
        <v>1079.6770306295562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-15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7.6729499999999993</v>
      </c>
      <c r="E63">
        <f>GT_NG!T63</f>
        <v>10.926730379380247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375.60059551387729</v>
      </c>
      <c r="P63" s="36">
        <v>72.100000000000009</v>
      </c>
      <c r="Q63" s="36">
        <v>25.95</v>
      </c>
      <c r="R63" s="38">
        <v>23.7</v>
      </c>
      <c r="S63" s="38">
        <v>0</v>
      </c>
      <c r="T63" s="37">
        <f>SUMPRODUCT(LTA!J63:AN63,LTA!J$101:AN$101,LTA!J$105:AN$105)</f>
        <v>71.37</v>
      </c>
      <c r="U63" s="37">
        <f>SUMPRODUCT(LTA!J63:AN63,LTA!J$102:AN$102,LTA!J$105:AN$105)</f>
        <v>455.62773999999996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2.48</v>
      </c>
      <c r="AB63" s="75">
        <f>-STOA!P63</f>
        <v>0</v>
      </c>
      <c r="AC63">
        <f t="shared" si="0"/>
        <v>9.2747821641130574</v>
      </c>
      <c r="AD63">
        <f t="shared" si="1"/>
        <v>1094.86595165887</v>
      </c>
      <c r="AE63">
        <f>'IDT-1'!F63</f>
        <v>0</v>
      </c>
      <c r="AF63" s="24"/>
      <c r="AG63">
        <f t="shared" si="2"/>
        <v>1094.86595165887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7.6729499999999993</v>
      </c>
      <c r="E64">
        <f>GT_NG!T64</f>
        <v>10.926730379380247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380.60091384716924</v>
      </c>
      <c r="P64" s="36">
        <v>72.100000000000009</v>
      </c>
      <c r="Q64" s="36">
        <v>25.95</v>
      </c>
      <c r="R64" s="38">
        <v>23.7</v>
      </c>
      <c r="S64" s="38">
        <v>0</v>
      </c>
      <c r="T64" s="37">
        <f>SUMPRODUCT(LTA!J64:AN64,LTA!J$101:AN$101,LTA!J$105:AN$105)</f>
        <v>63.29</v>
      </c>
      <c r="U64" s="37">
        <f>SUMPRODUCT(LTA!J64:AN64,LTA!J$102:AN$102,LTA!J$105:AN$105)</f>
        <v>449.92537399999998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2.48</v>
      </c>
      <c r="AB64" s="75">
        <f>-STOA!P64</f>
        <v>0</v>
      </c>
      <c r="AC64">
        <f t="shared" si="0"/>
        <v>9.20101296371271</v>
      </c>
      <c r="AD64">
        <f t="shared" si="1"/>
        <v>1086.1576731925625</v>
      </c>
      <c r="AE64">
        <f>'IDT-1'!F64</f>
        <v>0</v>
      </c>
      <c r="AF64" s="24"/>
      <c r="AG64">
        <f t="shared" si="2"/>
        <v>1086.1576731925625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7.6729499999999993</v>
      </c>
      <c r="E65">
        <f>GT_NG!T65</f>
        <v>10.926730379380247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396.98999333700141</v>
      </c>
      <c r="P65" s="36">
        <v>72.100000000000009</v>
      </c>
      <c r="Q65" s="36">
        <v>25.96</v>
      </c>
      <c r="R65" s="38">
        <v>23.7</v>
      </c>
      <c r="S65" s="38">
        <v>0</v>
      </c>
      <c r="T65" s="37">
        <f>SUMPRODUCT(LTA!J65:AN65,LTA!J$101:AN$101,LTA!J$105:AN$105)</f>
        <v>56.14</v>
      </c>
      <c r="U65" s="37">
        <f>SUMPRODUCT(LTA!J65:AN65,LTA!J$102:AN$102,LTA!J$105:AN$105)</f>
        <v>443.27910099999997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2.48</v>
      </c>
      <c r="AB65" s="75">
        <f>-STOA!P65</f>
        <v>0</v>
      </c>
      <c r="AC65">
        <f t="shared" si="0"/>
        <v>9.3036845382272997</v>
      </c>
      <c r="AD65">
        <f t="shared" si="1"/>
        <v>1098.2778081078798</v>
      </c>
      <c r="AE65">
        <f>'IDT-1'!F65</f>
        <v>0</v>
      </c>
      <c r="AF65" s="24"/>
      <c r="AG65">
        <f t="shared" si="2"/>
        <v>1098.2778081078798</v>
      </c>
      <c r="AI65" s="34">
        <f>PXIL!J65</f>
        <v>0</v>
      </c>
      <c r="AJ65" s="34">
        <f>PXIL!P65</f>
        <v>0</v>
      </c>
      <c r="AK65" s="34">
        <f>RTM_IEX!J65</f>
        <v>9.6199999999999992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7.6729499999999993</v>
      </c>
      <c r="E66">
        <f>GT_NG!T66</f>
        <v>10.926730379380247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402.51249680514786</v>
      </c>
      <c r="P66" s="36">
        <v>72.100000000000009</v>
      </c>
      <c r="Q66" s="36">
        <v>25.96</v>
      </c>
      <c r="R66" s="38">
        <v>23.44</v>
      </c>
      <c r="S66" s="38">
        <v>0</v>
      </c>
      <c r="T66" s="37">
        <f>SUMPRODUCT(LTA!J66:AN66,LTA!J$101:AN$101,LTA!J$105:AN$105)</f>
        <v>47.85</v>
      </c>
      <c r="U66" s="37">
        <f>SUMPRODUCT(LTA!J66:AN66,LTA!J$102:AN$102,LTA!J$105:AN$105)</f>
        <v>438.08274699999993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2.48</v>
      </c>
      <c r="AB66" s="75">
        <f>-STOA!P66</f>
        <v>0</v>
      </c>
      <c r="AC66">
        <f t="shared" si="0"/>
        <v>9.2345201937597281</v>
      </c>
      <c r="AD66">
        <f t="shared" si="1"/>
        <v>1090.1131219204938</v>
      </c>
      <c r="AE66">
        <f>'IDT-1'!F66</f>
        <v>0</v>
      </c>
      <c r="AF66" s="24"/>
      <c r="AG66">
        <f t="shared" si="2"/>
        <v>1090.1131219204938</v>
      </c>
      <c r="AI66" s="34">
        <f>PXIL!J66</f>
        <v>0</v>
      </c>
      <c r="AJ66" s="34">
        <f>PXIL!P66</f>
        <v>0</v>
      </c>
      <c r="AK66" s="34">
        <f>RTM_IEX!J66</f>
        <v>9.61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7.6729499999999993</v>
      </c>
      <c r="E67">
        <f>GT_NG!T67</f>
        <v>10.926730379380247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58.712717929725464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412.94753053354799</v>
      </c>
      <c r="P67" s="36">
        <v>72.100000000000009</v>
      </c>
      <c r="Q67" s="36">
        <v>25.96</v>
      </c>
      <c r="R67" s="38">
        <v>19.8</v>
      </c>
      <c r="S67" s="38">
        <v>0</v>
      </c>
      <c r="T67" s="37">
        <f>SUMPRODUCT(LTA!J67:AN67,LTA!J$101:AN$101,LTA!J$105:AN$105)</f>
        <v>39.35</v>
      </c>
      <c r="U67" s="37">
        <f>SUMPRODUCT(LTA!J67:AN67,LTA!J$102:AN$102,LTA!J$105:AN$105)</f>
        <v>433.36832299999992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2.48</v>
      </c>
      <c r="AB67" s="75">
        <f>-STOA!P67</f>
        <v>0</v>
      </c>
      <c r="AC67">
        <f t="shared" si="0"/>
        <v>9.2210013154782917</v>
      </c>
      <c r="AD67">
        <f t="shared" si="1"/>
        <v>1088.5172505271755</v>
      </c>
      <c r="AE67">
        <f>'IDT-1'!F67</f>
        <v>0</v>
      </c>
      <c r="AF67" s="24"/>
      <c r="AG67">
        <f t="shared" si="2"/>
        <v>1088.5172505271755</v>
      </c>
      <c r="AI67" s="34">
        <f>PXIL!J67</f>
        <v>0</v>
      </c>
      <c r="AJ67" s="34">
        <f>PXIL!P67</f>
        <v>0</v>
      </c>
      <c r="AK67" s="34">
        <f>RTM_IEX!J67</f>
        <v>14.42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7.6729499999999993</v>
      </c>
      <c r="E68">
        <f>GT_NG!T68</f>
        <v>10.926730379380247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58.712717929725464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433.224066160083</v>
      </c>
      <c r="P68" s="36">
        <v>72.100000000000009</v>
      </c>
      <c r="Q68" s="36">
        <v>25.96</v>
      </c>
      <c r="R68" s="38">
        <v>13.272545070962794</v>
      </c>
      <c r="S68" s="38">
        <v>0</v>
      </c>
      <c r="T68" s="37">
        <f>SUMPRODUCT(LTA!J68:AN68,LTA!J$101:AN$101,LTA!J$105:AN$105)</f>
        <v>30.67</v>
      </c>
      <c r="U68" s="37">
        <f>SUMPRODUCT(LTA!J68:AN68,LTA!J$102:AN$102,LTA!J$105:AN$105)</f>
        <v>429.08668299999994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2.48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9.2680198173372705</v>
      </c>
      <c r="AD68">
        <f t="shared" ref="AD68:AD98" si="4">SUM(B68:AB68,AI68:AT68)-AC68</f>
        <v>1094.0676727228142</v>
      </c>
      <c r="AE68">
        <f>'IDT-1'!F68</f>
        <v>0</v>
      </c>
      <c r="AF68" s="24"/>
      <c r="AG68">
        <f t="shared" ref="AG68:AG98" si="5">SUM(AD68:AF68)</f>
        <v>1094.0676727228142</v>
      </c>
      <c r="AI68" s="34">
        <f>PXIL!J68</f>
        <v>0</v>
      </c>
      <c r="AJ68" s="34">
        <f>PXIL!P68</f>
        <v>0</v>
      </c>
      <c r="AK68" s="34">
        <f>RTM_IEX!J68</f>
        <v>19.23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7.6729499999999993</v>
      </c>
      <c r="E69">
        <f>GT_NG!T69</f>
        <v>10.926730379380247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58.712717929725464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448.97762712045534</v>
      </c>
      <c r="P69" s="36">
        <v>72.100000000000009</v>
      </c>
      <c r="Q69" s="36">
        <v>25.96</v>
      </c>
      <c r="R69" s="38">
        <v>4.9800000000000004</v>
      </c>
      <c r="S69" s="38">
        <v>0</v>
      </c>
      <c r="T69" s="37">
        <f>SUMPRODUCT(LTA!J69:AN69,LTA!J$101:AN$101,LTA!J$105:AN$105)</f>
        <v>22.07</v>
      </c>
      <c r="U69" s="37">
        <f>SUMPRODUCT(LTA!J69:AN69,LTA!J$102:AN$102,LTA!J$105:AN$105)</f>
        <v>421.87088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2.48</v>
      </c>
      <c r="AB69" s="75">
        <f>-STOA!P69</f>
        <v>0</v>
      </c>
      <c r="AC69">
        <f t="shared" si="3"/>
        <v>9.1977556056083145</v>
      </c>
      <c r="AD69">
        <f t="shared" si="4"/>
        <v>1085.773149823953</v>
      </c>
      <c r="AE69">
        <f>'IDT-1'!F69</f>
        <v>0</v>
      </c>
      <c r="AF69" s="24"/>
      <c r="AG69">
        <f t="shared" si="5"/>
        <v>1085.773149823953</v>
      </c>
      <c r="AI69" s="34">
        <f>PXIL!J69</f>
        <v>0</v>
      </c>
      <c r="AJ69" s="34">
        <f>PXIL!P69</f>
        <v>0</v>
      </c>
      <c r="AK69" s="34">
        <f>RTM_IEX!J69</f>
        <v>19.22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7.6729499999999993</v>
      </c>
      <c r="E70">
        <f>GT_NG!T70</f>
        <v>10.926730379380247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57.03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454.14763956255422</v>
      </c>
      <c r="P70" s="36">
        <v>72.100000000000009</v>
      </c>
      <c r="Q70" s="36">
        <v>25.96</v>
      </c>
      <c r="R70" s="38">
        <v>2.0699999999999998</v>
      </c>
      <c r="S70" s="38">
        <v>0</v>
      </c>
      <c r="T70" s="37">
        <f>SUMPRODUCT(LTA!J70:AN70,LTA!J$101:AN$101,LTA!J$105:AN$105)</f>
        <v>14.77</v>
      </c>
      <c r="U70" s="37">
        <f>SUMPRODUCT(LTA!J70:AN70,LTA!J$102:AN$102,LTA!J$105:AN$105)</f>
        <v>419.59849299999996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2.48</v>
      </c>
      <c r="AB70" s="75">
        <f>-STOA!P70</f>
        <v>0</v>
      </c>
      <c r="AC70">
        <f t="shared" si="3"/>
        <v>9.2433248287122485</v>
      </c>
      <c r="AD70">
        <f t="shared" si="4"/>
        <v>1091.1524881132223</v>
      </c>
      <c r="AE70">
        <f>'IDT-1'!F70</f>
        <v>0</v>
      </c>
      <c r="AF70" s="24"/>
      <c r="AG70">
        <f t="shared" si="5"/>
        <v>1091.1524881132223</v>
      </c>
      <c r="AI70" s="34">
        <f>PXIL!J70</f>
        <v>0</v>
      </c>
      <c r="AJ70" s="34">
        <f>PXIL!P70</f>
        <v>0</v>
      </c>
      <c r="AK70" s="34">
        <f>RTM_IEX!J70</f>
        <v>33.64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7.6729499999999993</v>
      </c>
      <c r="E71">
        <f>GT_NG!T71</f>
        <v>10.928792569659441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481.18353533065152</v>
      </c>
      <c r="P71" s="36">
        <v>72.100000000000009</v>
      </c>
      <c r="Q71" s="36">
        <v>25.96</v>
      </c>
      <c r="R71" s="38">
        <v>0.94999999999999984</v>
      </c>
      <c r="S71" s="38">
        <v>0</v>
      </c>
      <c r="T71" s="37">
        <f>SUMPRODUCT(LTA!J71:AN71,LTA!J$101:AN$101,LTA!J$105:AN$105)</f>
        <v>7.9</v>
      </c>
      <c r="U71" s="37">
        <f>SUMPRODUCT(LTA!J71:AN71,LTA!J$102:AN$102,LTA!J$105:AN$105)</f>
        <v>417.74749800000001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2.48</v>
      </c>
      <c r="AB71" s="75">
        <f>-STOA!P71</f>
        <v>0</v>
      </c>
      <c r="AC71">
        <f t="shared" si="3"/>
        <v>9.4692593175626119</v>
      </c>
      <c r="AD71">
        <f t="shared" si="4"/>
        <v>1117.8235165827484</v>
      </c>
      <c r="AE71">
        <f>'IDT-1'!F71</f>
        <v>0</v>
      </c>
      <c r="AF71" s="24"/>
      <c r="AG71">
        <f t="shared" si="5"/>
        <v>1117.8235165827484</v>
      </c>
      <c r="AI71" s="34">
        <f>PXIL!J71</f>
        <v>0</v>
      </c>
      <c r="AJ71" s="34">
        <f>PXIL!P71</f>
        <v>0</v>
      </c>
      <c r="AK71" s="34">
        <f>RTM_IEX!J71</f>
        <v>30.76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7.6729499999999993</v>
      </c>
      <c r="E72">
        <f>GT_NG!T72</f>
        <v>10.928792569659441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500.66711359103408</v>
      </c>
      <c r="P72" s="36">
        <v>72.100000000000009</v>
      </c>
      <c r="Q72" s="36">
        <v>25.96</v>
      </c>
      <c r="R72" s="38">
        <v>0.24</v>
      </c>
      <c r="S72" s="38">
        <v>0</v>
      </c>
      <c r="T72" s="37">
        <f>SUMPRODUCT(LTA!J72:AN72,LTA!J$101:AN$101,LTA!J$105:AN$105)</f>
        <v>3.35</v>
      </c>
      <c r="U72" s="37">
        <f>SUMPRODUCT(LTA!J72:AN72,LTA!J$102:AN$102,LTA!J$105:AN$105)</f>
        <v>415.92569599999996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-5</v>
      </c>
      <c r="AA72" s="75">
        <f>STOA!J72</f>
        <v>2.48</v>
      </c>
      <c r="AB72" s="75">
        <f>-STOA!P72</f>
        <v>0</v>
      </c>
      <c r="AC72">
        <f t="shared" si="3"/>
        <v>9.6561940267742692</v>
      </c>
      <c r="AD72">
        <f t="shared" si="4"/>
        <v>1129.8483581339192</v>
      </c>
      <c r="AE72">
        <f>'IDT-1'!F72</f>
        <v>0</v>
      </c>
      <c r="AF72" s="24"/>
      <c r="AG72">
        <f t="shared" si="5"/>
        <v>1129.8483581339192</v>
      </c>
      <c r="AI72" s="34">
        <f>PXIL!J72</f>
        <v>0</v>
      </c>
      <c r="AJ72" s="34">
        <f>PXIL!P72</f>
        <v>0</v>
      </c>
      <c r="AK72" s="34">
        <f>RTM_IEX!J72</f>
        <v>35.57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7.6729499999999993</v>
      </c>
      <c r="E73">
        <f>GT_NG!T73</f>
        <v>10.928792569659441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529.80130180009758</v>
      </c>
      <c r="P73" s="36">
        <v>72.100000000000009</v>
      </c>
      <c r="Q73" s="36">
        <v>25.96</v>
      </c>
      <c r="R73" s="38">
        <v>2.7272727272727271E-2</v>
      </c>
      <c r="S73" s="38">
        <v>0</v>
      </c>
      <c r="T73" s="37">
        <f>SUMPRODUCT(LTA!J73:AN73,LTA!J$101:AN$101,LTA!J$105:AN$105)</f>
        <v>1.0900000000000001</v>
      </c>
      <c r="U73" s="37">
        <f>SUMPRODUCT(LTA!J73:AN73,LTA!J$102:AN$102,LTA!J$105:AN$105)</f>
        <v>415.95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2.48</v>
      </c>
      <c r="AB73" s="75">
        <f>-STOA!P73</f>
        <v>0</v>
      </c>
      <c r="AC73">
        <f t="shared" si="3"/>
        <v>9.8299346636150489</v>
      </c>
      <c r="AD73">
        <f t="shared" si="4"/>
        <v>1160.4003824334147</v>
      </c>
      <c r="AE73">
        <f>'IDT-1'!F73</f>
        <v>0</v>
      </c>
      <c r="AF73" s="24"/>
      <c r="AG73">
        <f t="shared" si="5"/>
        <v>1160.4003824334147</v>
      </c>
      <c r="AI73" s="34">
        <f>PXIL!J73</f>
        <v>0</v>
      </c>
      <c r="AJ73" s="34">
        <f>PXIL!P73</f>
        <v>0</v>
      </c>
      <c r="AK73" s="34">
        <f>RTM_IEX!J73</f>
        <v>34.61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7.6729499999999993</v>
      </c>
      <c r="E74">
        <f>GT_NG!T74</f>
        <v>10.928792569659441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568.75777568672288</v>
      </c>
      <c r="P74" s="36">
        <v>72.100000000000009</v>
      </c>
      <c r="Q74" s="36">
        <v>25.96</v>
      </c>
      <c r="R74" s="38">
        <v>0</v>
      </c>
      <c r="S74" s="38">
        <v>0</v>
      </c>
      <c r="T74" s="37">
        <f>SUMPRODUCT(LTA!J74:AN74,LTA!J$101:AN$101,LTA!J$105:AN$105)</f>
        <v>0</v>
      </c>
      <c r="U74" s="37">
        <f>SUMPRODUCT(LTA!J74:AN74,LTA!J$102:AN$102,LTA!J$105:AN$105)</f>
        <v>416.23999999999995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-21</v>
      </c>
      <c r="AA74" s="75">
        <f>STOA!J74</f>
        <v>2.48</v>
      </c>
      <c r="AB74" s="75">
        <f>-STOA!P74</f>
        <v>0</v>
      </c>
      <c r="AC74">
        <f t="shared" si="3"/>
        <v>10.336178265576281</v>
      </c>
      <c r="AD74">
        <f t="shared" si="4"/>
        <v>1177.9833399908059</v>
      </c>
      <c r="AE74">
        <f>'IDT-1'!F74</f>
        <v>0</v>
      </c>
      <c r="AF74" s="24"/>
      <c r="AG74">
        <f t="shared" si="5"/>
        <v>1177.9833399908059</v>
      </c>
      <c r="AI74" s="34">
        <f>PXIL!J74</f>
        <v>0</v>
      </c>
      <c r="AJ74" s="34">
        <f>PXIL!P74</f>
        <v>0</v>
      </c>
      <c r="AK74" s="34">
        <f>RTM_IEX!J74</f>
        <v>35.57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7.6729499999999993</v>
      </c>
      <c r="E75">
        <f>GT_NG!T75</f>
        <v>11.021671826625386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565.15290638578767</v>
      </c>
      <c r="P75" s="36">
        <v>72.100000000000009</v>
      </c>
      <c r="Q75" s="36">
        <v>25.96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417.4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-29</v>
      </c>
      <c r="AA75" s="75">
        <f>STOA!J75</f>
        <v>2.48</v>
      </c>
      <c r="AB75" s="75">
        <f>-STOA!P75</f>
        <v>0</v>
      </c>
      <c r="AC75">
        <f t="shared" si="3"/>
        <v>10.351850811006054</v>
      </c>
      <c r="AD75">
        <f t="shared" si="4"/>
        <v>1163.7656774014072</v>
      </c>
      <c r="AE75">
        <f>'IDT-1'!F75</f>
        <v>0</v>
      </c>
      <c r="AF75" s="24"/>
      <c r="AG75">
        <f t="shared" si="5"/>
        <v>1163.7656774014072</v>
      </c>
      <c r="AI75" s="34">
        <f>PXIL!J75</f>
        <v>0</v>
      </c>
      <c r="AJ75" s="34">
        <f>PXIL!P75</f>
        <v>0</v>
      </c>
      <c r="AK75" s="34">
        <f>RTM_IEX!J75</f>
        <v>31.72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7.6729499999999993</v>
      </c>
      <c r="E76">
        <f>GT_NG!T76</f>
        <v>11.220889954702903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568.67739465440638</v>
      </c>
      <c r="P76" s="36">
        <v>72.100000000000009</v>
      </c>
      <c r="Q76" s="36">
        <v>25.96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417.46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-32</v>
      </c>
      <c r="AA76" s="75">
        <f>STOA!J76</f>
        <v>2.48</v>
      </c>
      <c r="AB76" s="75">
        <f>-STOA!P76</f>
        <v>0</v>
      </c>
      <c r="AC76">
        <f t="shared" si="3"/>
        <v>10.41719541791297</v>
      </c>
      <c r="AD76">
        <f t="shared" si="4"/>
        <v>1165.4540391911964</v>
      </c>
      <c r="AE76">
        <f>'IDT-1'!F76</f>
        <v>0</v>
      </c>
      <c r="AF76" s="24"/>
      <c r="AG76">
        <f t="shared" si="5"/>
        <v>1165.4540391911964</v>
      </c>
      <c r="AI76" s="34">
        <f>PXIL!J76</f>
        <v>0</v>
      </c>
      <c r="AJ76" s="34">
        <f>PXIL!P76</f>
        <v>0</v>
      </c>
      <c r="AK76" s="34">
        <f>RTM_IEX!J76</f>
        <v>32.69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7.6729499999999993</v>
      </c>
      <c r="E77">
        <f>GT_NG!T77</f>
        <v>11.220889954702903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568.6726951011633</v>
      </c>
      <c r="P77" s="36">
        <v>72.100000000000009</v>
      </c>
      <c r="Q77" s="36">
        <v>25.96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417.67999999999995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-45</v>
      </c>
      <c r="AA77" s="75">
        <f>STOA!J77</f>
        <v>2.48</v>
      </c>
      <c r="AB77" s="75">
        <f>-STOA!P77</f>
        <v>0</v>
      </c>
      <c r="AC77">
        <f t="shared" si="3"/>
        <v>10.561384992089284</v>
      </c>
      <c r="AD77">
        <f t="shared" si="4"/>
        <v>1156.365150063777</v>
      </c>
      <c r="AE77">
        <f>'IDT-1'!F77</f>
        <v>0</v>
      </c>
      <c r="AF77" s="24"/>
      <c r="AG77">
        <f t="shared" si="5"/>
        <v>1156.365150063777</v>
      </c>
      <c r="AI77" s="34">
        <f>PXIL!J77</f>
        <v>0</v>
      </c>
      <c r="AJ77" s="34">
        <f>PXIL!P77</f>
        <v>0</v>
      </c>
      <c r="AK77" s="34">
        <f>RTM_IEX!J77</f>
        <v>36.53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7.6729499999999993</v>
      </c>
      <c r="E78">
        <f>GT_NG!T78</f>
        <v>11.220889954702903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568.67240369800174</v>
      </c>
      <c r="P78" s="36">
        <v>72.100000000000009</v>
      </c>
      <c r="Q78" s="36">
        <v>25.96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418.05999999999995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-59</v>
      </c>
      <c r="AA78" s="75">
        <f>STOA!J78</f>
        <v>2.48</v>
      </c>
      <c r="AB78" s="75">
        <f>-STOA!P78</f>
        <v>0</v>
      </c>
      <c r="AC78">
        <f t="shared" si="3"/>
        <v>10.691234752451173</v>
      </c>
      <c r="AD78">
        <f t="shared" si="4"/>
        <v>1143.5750089002534</v>
      </c>
      <c r="AE78">
        <f>'IDT-1'!F78</f>
        <v>0</v>
      </c>
      <c r="AF78" s="24"/>
      <c r="AG78">
        <f t="shared" si="5"/>
        <v>1143.5750089002534</v>
      </c>
      <c r="AI78" s="34">
        <f>PXIL!J78</f>
        <v>0</v>
      </c>
      <c r="AJ78" s="34">
        <f>PXIL!P78</f>
        <v>0</v>
      </c>
      <c r="AK78" s="34">
        <f>RTM_IEX!J78</f>
        <v>37.49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7.6729499999999993</v>
      </c>
      <c r="E79">
        <f>GT_NG!T79</f>
        <v>11.220889954702903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57.482716831308778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538.44481478522425</v>
      </c>
      <c r="P79" s="36">
        <v>72.100000000000009</v>
      </c>
      <c r="Q79" s="36">
        <v>25.96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419.32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2.48</v>
      </c>
      <c r="AB79" s="75">
        <f>-STOA!P79</f>
        <v>0</v>
      </c>
      <c r="AC79">
        <f t="shared" si="3"/>
        <v>9.7412395211983824</v>
      </c>
      <c r="AD79">
        <f t="shared" si="4"/>
        <v>1149.9301320500376</v>
      </c>
      <c r="AE79">
        <f>'IDT-1'!F79</f>
        <v>0</v>
      </c>
      <c r="AF79" s="24"/>
      <c r="AG79">
        <f t="shared" si="5"/>
        <v>1149.9301320500376</v>
      </c>
      <c r="AI79" s="34">
        <f>PXIL!J79</f>
        <v>0</v>
      </c>
      <c r="AJ79" s="34">
        <f>PXIL!P79</f>
        <v>0</v>
      </c>
      <c r="AK79" s="34">
        <f>RTM_IEX!J79</f>
        <v>24.99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7.6729499999999993</v>
      </c>
      <c r="E80">
        <f>GT_NG!T80</f>
        <v>11.220889954702903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57.482716831308778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510.19676541030424</v>
      </c>
      <c r="P80" s="36">
        <v>72.100000000000009</v>
      </c>
      <c r="Q80" s="36">
        <v>25.96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420.82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2.48</v>
      </c>
      <c r="AB80" s="75">
        <f>-STOA!P80</f>
        <v>0</v>
      </c>
      <c r="AC80">
        <f t="shared" si="3"/>
        <v>9.6054279064490533</v>
      </c>
      <c r="AD80">
        <f t="shared" si="4"/>
        <v>1133.8978942898668</v>
      </c>
      <c r="AE80">
        <f>'IDT-1'!F80</f>
        <v>0</v>
      </c>
      <c r="AF80" s="24"/>
      <c r="AG80">
        <f t="shared" si="5"/>
        <v>1133.8978942898668</v>
      </c>
      <c r="AI80" s="34">
        <f>PXIL!J80</f>
        <v>0</v>
      </c>
      <c r="AJ80" s="34">
        <f>PXIL!P80</f>
        <v>0</v>
      </c>
      <c r="AK80" s="34">
        <f>RTM_IEX!J80</f>
        <v>35.57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7.6729499999999993</v>
      </c>
      <c r="E81">
        <f>GT_NG!T81</f>
        <v>11.220889954702903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58.712717929725464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495.81476785928805</v>
      </c>
      <c r="P81" s="36">
        <v>72.100000000000009</v>
      </c>
      <c r="Q81" s="36">
        <v>25.96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420.65999999999997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2.48</v>
      </c>
      <c r="AB81" s="75">
        <f>-STOA!P81</f>
        <v>0</v>
      </c>
      <c r="AC81">
        <f t="shared" si="3"/>
        <v>9.4128831362472187</v>
      </c>
      <c r="AD81">
        <f t="shared" si="4"/>
        <v>1111.1684426074694</v>
      </c>
      <c r="AE81">
        <f>'IDT-1'!F81</f>
        <v>0</v>
      </c>
      <c r="AF81" s="24"/>
      <c r="AG81">
        <f t="shared" si="5"/>
        <v>1111.1684426074694</v>
      </c>
      <c r="AI81" s="34">
        <f>PXIL!J81</f>
        <v>0</v>
      </c>
      <c r="AJ81" s="34">
        <f>PXIL!P81</f>
        <v>0</v>
      </c>
      <c r="AK81" s="34">
        <f>RTM_IEX!J81</f>
        <v>25.96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7.6729499999999993</v>
      </c>
      <c r="E82">
        <f>GT_NG!T82</f>
        <v>11.220889954702903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58.712717929725464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435.21640253748524</v>
      </c>
      <c r="P82" s="36">
        <v>72.100000000000009</v>
      </c>
      <c r="Q82" s="36">
        <v>25.96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421.14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2.48</v>
      </c>
      <c r="AB82" s="75">
        <f>-STOA!P82</f>
        <v>0</v>
      </c>
      <c r="AC82">
        <f t="shared" si="3"/>
        <v>9.1339328675440754</v>
      </c>
      <c r="AD82">
        <f t="shared" si="4"/>
        <v>1078.2390275543696</v>
      </c>
      <c r="AE82">
        <f>'IDT-1'!F82</f>
        <v>0</v>
      </c>
      <c r="AF82" s="24"/>
      <c r="AG82">
        <f t="shared" si="5"/>
        <v>1078.2390275543696</v>
      </c>
      <c r="AI82" s="34">
        <f>PXIL!J82</f>
        <v>0</v>
      </c>
      <c r="AJ82" s="34">
        <f>PXIL!P82</f>
        <v>0</v>
      </c>
      <c r="AK82" s="34">
        <f>RTM_IEX!J82</f>
        <v>52.87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7.6729499999999993</v>
      </c>
      <c r="E83">
        <f>GT_NG!T83</f>
        <v>11.220889954702903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58.712717929725464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375.03542543757032</v>
      </c>
      <c r="P83" s="36">
        <v>72.100000000000009</v>
      </c>
      <c r="Q83" s="36">
        <v>25.953570445789765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421.46999999999997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2.48</v>
      </c>
      <c r="AB83" s="75">
        <f>-STOA!P83</f>
        <v>0</v>
      </c>
      <c r="AC83">
        <f t="shared" si="3"/>
        <v>8.5745986516494224</v>
      </c>
      <c r="AD83">
        <f t="shared" si="4"/>
        <v>1012.210955116139</v>
      </c>
      <c r="AE83">
        <f>'IDT-1'!F83</f>
        <v>0</v>
      </c>
      <c r="AF83" s="24"/>
      <c r="AG83">
        <f t="shared" si="5"/>
        <v>1012.210955116139</v>
      </c>
      <c r="AI83" s="34">
        <f>PXIL!J83</f>
        <v>0</v>
      </c>
      <c r="AJ83" s="34">
        <f>PXIL!P83</f>
        <v>0</v>
      </c>
      <c r="AK83" s="34">
        <f>RTM_IEX!J83</f>
        <v>46.14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7.6729499999999993</v>
      </c>
      <c r="E84">
        <f>GT_NG!T84</f>
        <v>11.220889954702903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58.712717929725464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364.15619110995925</v>
      </c>
      <c r="P84" s="36">
        <v>72.100000000000009</v>
      </c>
      <c r="Q84" s="36">
        <v>25.953570445789765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408.9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2.48</v>
      </c>
      <c r="AB84" s="75">
        <f>-STOA!P84</f>
        <v>0</v>
      </c>
      <c r="AC84">
        <f t="shared" si="3"/>
        <v>8.3210930832974892</v>
      </c>
      <c r="AD84">
        <f t="shared" si="4"/>
        <v>982.28522635687989</v>
      </c>
      <c r="AE84">
        <f>'IDT-1'!F84</f>
        <v>0</v>
      </c>
      <c r="AF84" s="24"/>
      <c r="AG84">
        <f t="shared" si="5"/>
        <v>982.28522635687989</v>
      </c>
      <c r="AI84" s="34">
        <f>PXIL!J84</f>
        <v>0</v>
      </c>
      <c r="AJ84" s="34">
        <f>PXIL!P84</f>
        <v>0</v>
      </c>
      <c r="AK84" s="34">
        <f>RTM_IEX!J84</f>
        <v>39.409999999999997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7.6729499999999993</v>
      </c>
      <c r="E85">
        <f>GT_NG!T85</f>
        <v>11.220889954702903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58.712717929725464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356.12572062964233</v>
      </c>
      <c r="P85" s="36">
        <v>72.100000000000009</v>
      </c>
      <c r="Q85" s="36">
        <v>25.953570445789765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389.86999999999995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2.48</v>
      </c>
      <c r="AB85" s="75">
        <f>-STOA!P85</f>
        <v>0</v>
      </c>
      <c r="AC85">
        <f t="shared" si="3"/>
        <v>7.8435491312628267</v>
      </c>
      <c r="AD85">
        <f t="shared" si="4"/>
        <v>925.9122998285975</v>
      </c>
      <c r="AE85">
        <f>'IDT-1'!F85</f>
        <v>0</v>
      </c>
      <c r="AF85" s="24"/>
      <c r="AG85">
        <f t="shared" si="5"/>
        <v>925.9122998285975</v>
      </c>
      <c r="AI85" s="34">
        <f>PXIL!J85</f>
        <v>0</v>
      </c>
      <c r="AJ85" s="34">
        <f>PXIL!P85</f>
        <v>0</v>
      </c>
      <c r="AK85" s="34">
        <f>RTM_IEX!J85</f>
        <v>9.6199999999999992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7.6729499999999993</v>
      </c>
      <c r="E86">
        <f>GT_NG!T86</f>
        <v>11.220889954702903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58.712717929725464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342.11784751664612</v>
      </c>
      <c r="P86" s="36">
        <v>72.100000000000009</v>
      </c>
      <c r="Q86" s="36">
        <v>6.73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370.87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2.48</v>
      </c>
      <c r="AB86" s="75">
        <f>-STOA!P86</f>
        <v>0</v>
      </c>
      <c r="AC86">
        <f t="shared" si="3"/>
        <v>7.4855290053690258</v>
      </c>
      <c r="AD86">
        <f t="shared" si="4"/>
        <v>883.64887639570554</v>
      </c>
      <c r="AE86">
        <f>'IDT-1'!F86</f>
        <v>0</v>
      </c>
      <c r="AF86" s="24"/>
      <c r="AG86">
        <f t="shared" si="5"/>
        <v>883.64887639570554</v>
      </c>
      <c r="AI86" s="34">
        <f>PXIL!J86</f>
        <v>0</v>
      </c>
      <c r="AJ86" s="34">
        <f>PXIL!P86</f>
        <v>0</v>
      </c>
      <c r="AK86" s="34">
        <f>RTM_IEX!J86</f>
        <v>19.23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7.6729499999999993</v>
      </c>
      <c r="E87">
        <f>GT_NG!T87</f>
        <v>11.220889954702903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337.7475916692278</v>
      </c>
      <c r="P87" s="36">
        <v>48.070000000000007</v>
      </c>
      <c r="Q87" s="36">
        <v>6.73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370.61999999999995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2.48</v>
      </c>
      <c r="AB87" s="75">
        <f>-STOA!P87</f>
        <v>0</v>
      </c>
      <c r="AC87">
        <f t="shared" si="3"/>
        <v>7.1318028562507108</v>
      </c>
      <c r="AD87">
        <f t="shared" si="4"/>
        <v>841.8923466974054</v>
      </c>
      <c r="AE87">
        <f>'IDT-1'!F87</f>
        <v>0</v>
      </c>
      <c r="AF87" s="24"/>
      <c r="AG87">
        <f t="shared" si="5"/>
        <v>841.8923466974054</v>
      </c>
      <c r="AI87" s="34">
        <f>PXIL!J87</f>
        <v>0</v>
      </c>
      <c r="AJ87" s="34">
        <f>PXIL!P87</f>
        <v>0</v>
      </c>
      <c r="AK87" s="34">
        <f>RTM_IEX!J87</f>
        <v>5.77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7.6729499999999993</v>
      </c>
      <c r="E88">
        <f>GT_NG!T88</f>
        <v>11.220889954702903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337.7475916692278</v>
      </c>
      <c r="P88" s="36">
        <v>19.22893160731152</v>
      </c>
      <c r="Q88" s="36">
        <v>6.73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370.4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2.48</v>
      </c>
      <c r="AB88" s="75">
        <f>-STOA!P88</f>
        <v>0</v>
      </c>
      <c r="AC88">
        <f t="shared" si="3"/>
        <v>7.0572858817521285</v>
      </c>
      <c r="AD88">
        <f t="shared" si="4"/>
        <v>833.09579527921562</v>
      </c>
      <c r="AE88">
        <f>'IDT-1'!F88</f>
        <v>0</v>
      </c>
      <c r="AF88" s="24"/>
      <c r="AG88">
        <f t="shared" si="5"/>
        <v>833.09579527921562</v>
      </c>
      <c r="AI88" s="34">
        <f>PXIL!J88</f>
        <v>0</v>
      </c>
      <c r="AJ88" s="34">
        <f>PXIL!P88</f>
        <v>0</v>
      </c>
      <c r="AK88" s="34">
        <f>RTM_IEX!J88</f>
        <v>25.96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7.6729499999999993</v>
      </c>
      <c r="E89">
        <f>GT_NG!T89</f>
        <v>11.220889954702903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338.426248180426</v>
      </c>
      <c r="P89" s="36">
        <v>19.22893160731152</v>
      </c>
      <c r="Q89" s="36">
        <v>6.73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370.13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2.48</v>
      </c>
      <c r="AB89" s="75">
        <f>-STOA!P89</f>
        <v>0</v>
      </c>
      <c r="AC89">
        <f t="shared" si="3"/>
        <v>7.0525705964461931</v>
      </c>
      <c r="AD89">
        <f t="shared" si="4"/>
        <v>832.53916707571966</v>
      </c>
      <c r="AE89">
        <f>'IDT-1'!F89</f>
        <v>0</v>
      </c>
      <c r="AF89" s="24"/>
      <c r="AG89">
        <f t="shared" si="5"/>
        <v>832.53916707571966</v>
      </c>
      <c r="AI89" s="34">
        <f>PXIL!J89</f>
        <v>0</v>
      </c>
      <c r="AJ89" s="34">
        <f>PXIL!P89</f>
        <v>0</v>
      </c>
      <c r="AK89" s="34">
        <f>RTM_IEX!J89</f>
        <v>24.99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7.6729499999999993</v>
      </c>
      <c r="E90">
        <f>GT_NG!T90</f>
        <v>11.220889954702903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333.65173818042598</v>
      </c>
      <c r="P90" s="36">
        <v>19.22893160731152</v>
      </c>
      <c r="Q90" s="36">
        <v>6.73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369.84999999999997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2.48</v>
      </c>
      <c r="AB90" s="75">
        <f>-STOA!P90</f>
        <v>0</v>
      </c>
      <c r="AC90">
        <f t="shared" si="3"/>
        <v>7.0747927124461922</v>
      </c>
      <c r="AD90">
        <f t="shared" si="4"/>
        <v>835.16243495971958</v>
      </c>
      <c r="AE90">
        <f>'IDT-1'!F90</f>
        <v>0</v>
      </c>
      <c r="AF90" s="24"/>
      <c r="AG90">
        <f t="shared" si="5"/>
        <v>835.16243495971958</v>
      </c>
      <c r="AI90" s="34">
        <f>PXIL!J90</f>
        <v>0</v>
      </c>
      <c r="AJ90" s="34">
        <f>PXIL!P90</f>
        <v>0</v>
      </c>
      <c r="AK90" s="34">
        <f>RTM_IEX!J90</f>
        <v>32.69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7.6729499999999993</v>
      </c>
      <c r="E91">
        <f>GT_NG!T91</f>
        <v>11.220889954702903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307.3535937058499</v>
      </c>
      <c r="P91" s="36">
        <v>19.228862668559263</v>
      </c>
      <c r="Q91" s="36">
        <v>6.7299999999999995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369.64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2.48</v>
      </c>
      <c r="AB91" s="75">
        <f>-STOA!P91</f>
        <v>0</v>
      </c>
      <c r="AC91">
        <f t="shared" si="3"/>
        <v>6.7309117197742356</v>
      </c>
      <c r="AD91">
        <f t="shared" si="4"/>
        <v>794.56810253906337</v>
      </c>
      <c r="AE91">
        <f>'IDT-1'!F91</f>
        <v>0</v>
      </c>
      <c r="AF91" s="24"/>
      <c r="AG91">
        <f t="shared" si="5"/>
        <v>794.56810253906337</v>
      </c>
      <c r="AI91" s="34">
        <f>PXIL!J91</f>
        <v>0</v>
      </c>
      <c r="AJ91" s="34">
        <f>PXIL!P91</f>
        <v>0</v>
      </c>
      <c r="AK91" s="34">
        <f>RTM_IEX!J91</f>
        <v>18.260000000000002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7.6729499999999993</v>
      </c>
      <c r="E92">
        <f>GT_NG!T92</f>
        <v>11.220889954702903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304.64954305988709</v>
      </c>
      <c r="P92" s="36">
        <v>19.228862668559263</v>
      </c>
      <c r="Q92" s="36">
        <v>6.7299999999999995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369.68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2.48</v>
      </c>
      <c r="AB92" s="75">
        <f>-STOA!P92</f>
        <v>0</v>
      </c>
      <c r="AC92">
        <f t="shared" si="3"/>
        <v>6.635873694348148</v>
      </c>
      <c r="AD92">
        <f t="shared" si="4"/>
        <v>783.34908991852672</v>
      </c>
      <c r="AE92">
        <f>'IDT-1'!F92</f>
        <v>0</v>
      </c>
      <c r="AF92" s="24"/>
      <c r="AG92">
        <f t="shared" si="5"/>
        <v>783.34908991852672</v>
      </c>
      <c r="AI92" s="34">
        <f>PXIL!J92</f>
        <v>0</v>
      </c>
      <c r="AJ92" s="34">
        <f>PXIL!P92</f>
        <v>0</v>
      </c>
      <c r="AK92" s="34">
        <f>RTM_IEX!J92</f>
        <v>9.61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7.6729499999999993</v>
      </c>
      <c r="E93">
        <f>GT_NG!T93</f>
        <v>11.220889954702903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300.4115354552402</v>
      </c>
      <c r="P93" s="36">
        <v>19.228862668559263</v>
      </c>
      <c r="Q93" s="36">
        <v>6.7299999999999995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376.36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2.48</v>
      </c>
      <c r="AB93" s="75">
        <f>-STOA!P93</f>
        <v>0</v>
      </c>
      <c r="AC93">
        <f t="shared" si="3"/>
        <v>6.7027297963424504</v>
      </c>
      <c r="AD93">
        <f t="shared" si="4"/>
        <v>761.11422621188547</v>
      </c>
      <c r="AE93">
        <f>'IDT-1'!F93</f>
        <v>0</v>
      </c>
      <c r="AF93" s="24"/>
      <c r="AG93">
        <f t="shared" si="5"/>
        <v>761.11422621188547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-15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7.6729499999999993</v>
      </c>
      <c r="E94">
        <f>GT_NG!T94</f>
        <v>11.220889954702903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300.41153916172271</v>
      </c>
      <c r="P94" s="36">
        <v>19.228862668559263</v>
      </c>
      <c r="Q94" s="36">
        <v>6.7299999999999995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375.95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2.48</v>
      </c>
      <c r="AB94" s="75">
        <f>-STOA!P94</f>
        <v>0</v>
      </c>
      <c r="AC94">
        <f t="shared" si="3"/>
        <v>6.8094108779004614</v>
      </c>
      <c r="AD94">
        <f t="shared" si="4"/>
        <v>747.59754883680989</v>
      </c>
      <c r="AE94">
        <f>'IDT-1'!F94</f>
        <v>0</v>
      </c>
      <c r="AF94" s="24"/>
      <c r="AG94">
        <f t="shared" si="5"/>
        <v>747.59754883680989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-28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7.6729499999999993</v>
      </c>
      <c r="E95">
        <f>GT_NG!T95</f>
        <v>11.220889954702903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290.66208803124357</v>
      </c>
      <c r="P95" s="36">
        <v>19.228862668559263</v>
      </c>
      <c r="Q95" s="36">
        <v>6.73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375.37000000000006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2.48</v>
      </c>
      <c r="AB95" s="75">
        <f>-STOA!P95</f>
        <v>0</v>
      </c>
      <c r="AC95">
        <f t="shared" si="3"/>
        <v>6.7819415924786597</v>
      </c>
      <c r="AD95">
        <f t="shared" si="4"/>
        <v>730.29556699175259</v>
      </c>
      <c r="AE95">
        <f>'IDT-1'!F95</f>
        <v>0</v>
      </c>
      <c r="AF95" s="24"/>
      <c r="AG95">
        <f t="shared" si="5"/>
        <v>730.29556699175259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-35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7.6729499999999993</v>
      </c>
      <c r="E96">
        <f>GT_NG!T96</f>
        <v>11.220889954702903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285.89150406137719</v>
      </c>
      <c r="P96" s="36">
        <v>19.228862668559263</v>
      </c>
      <c r="Q96" s="36">
        <v>6.73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375.07000000000005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2.48</v>
      </c>
      <c r="AB96" s="75">
        <f>-STOA!P96</f>
        <v>0</v>
      </c>
      <c r="AC96">
        <f t="shared" si="3"/>
        <v>6.8240602643806723</v>
      </c>
      <c r="AD96">
        <f t="shared" si="4"/>
        <v>715.18286434998413</v>
      </c>
      <c r="AE96">
        <f>'IDT-1'!F96</f>
        <v>0</v>
      </c>
      <c r="AF96" s="24"/>
      <c r="AG96">
        <f t="shared" si="5"/>
        <v>715.18286434998413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-45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7.6729499999999993</v>
      </c>
      <c r="E97">
        <f>GT_NG!T97</f>
        <v>11.220889954702903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286.32740474350953</v>
      </c>
      <c r="P97" s="36">
        <v>19.228698124703815</v>
      </c>
      <c r="Q97" s="36">
        <v>6.73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334.64000000000004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2.48</v>
      </c>
      <c r="AB97" s="75">
        <f>-STOA!P97</f>
        <v>0</v>
      </c>
      <c r="AC97">
        <f t="shared" si="3"/>
        <v>6.1069063503221903</v>
      </c>
      <c r="AD97">
        <f t="shared" si="4"/>
        <v>720.90575440231953</v>
      </c>
      <c r="AE97">
        <f>'IDT-1'!F97</f>
        <v>0</v>
      </c>
      <c r="AF97" s="24"/>
      <c r="AG97">
        <f t="shared" si="5"/>
        <v>720.90575440231953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7.6729499999999993</v>
      </c>
      <c r="E98">
        <f>GT_NG!T98</f>
        <v>11.220889954702903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287.53234222346299</v>
      </c>
      <c r="P98" s="36">
        <v>19.228457156611039</v>
      </c>
      <c r="Q98" s="36">
        <v>6.73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285.83999999999997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2.48</v>
      </c>
      <c r="AB98" s="75">
        <f>-STOA!P98</f>
        <v>0</v>
      </c>
      <c r="AC98">
        <f t="shared" si="3"/>
        <v>5.949361801021821</v>
      </c>
      <c r="AD98">
        <f t="shared" si="4"/>
        <v>702.30799546348067</v>
      </c>
      <c r="AE98">
        <f>'IDT-1'!F98</f>
        <v>0</v>
      </c>
      <c r="AF98" s="24"/>
      <c r="AG98">
        <f t="shared" si="5"/>
        <v>702.30799546348067</v>
      </c>
      <c r="AI98" s="34">
        <f>PXIL!J98</f>
        <v>0</v>
      </c>
      <c r="AJ98" s="34">
        <f>PXIL!P98</f>
        <v>0</v>
      </c>
      <c r="AK98" s="34">
        <f>RTM_IEX!J98</f>
        <v>28.84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0.18415080000000014</v>
      </c>
      <c r="E99">
        <f t="shared" si="6"/>
        <v>0.26549753262424791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1.4237141089302372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9.3568351725927226</v>
      </c>
      <c r="P99" s="36">
        <f t="shared" si="6"/>
        <v>1.2560265578786318</v>
      </c>
      <c r="Q99" s="36">
        <f t="shared" si="6"/>
        <v>0.4307320827094106</v>
      </c>
      <c r="R99" s="38">
        <f>SUM(R3:R98)/4000</f>
        <v>0.21353059028770929</v>
      </c>
      <c r="S99" s="38">
        <f t="shared" si="6"/>
        <v>0</v>
      </c>
      <c r="T99" s="37">
        <f t="shared" si="6"/>
        <v>0.66977750000000003</v>
      </c>
      <c r="U99" s="37">
        <f t="shared" si="6"/>
        <v>8.9205117879999971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0.28670750000000006</v>
      </c>
      <c r="Z99" s="34">
        <f t="shared" si="6"/>
        <v>-0.40725</v>
      </c>
      <c r="AA99" s="75">
        <f t="shared" si="6"/>
        <v>5.9019999999999906E-2</v>
      </c>
      <c r="AB99" s="75">
        <f t="shared" si="6"/>
        <v>0</v>
      </c>
      <c r="AC99">
        <f t="shared" si="6"/>
        <v>0.20054487856257247</v>
      </c>
      <c r="AD99">
        <f t="shared" si="6"/>
        <v>22.589923754460393</v>
      </c>
      <c r="AE99">
        <f t="shared" si="6"/>
        <v>-1.293625E-2</v>
      </c>
      <c r="AG99">
        <f t="shared" si="6"/>
        <v>22.576987504460394</v>
      </c>
      <c r="AI99">
        <f t="shared" si="6"/>
        <v>0</v>
      </c>
      <c r="AJ99">
        <f t="shared" si="6"/>
        <v>0</v>
      </c>
      <c r="AK99">
        <f t="shared" si="6"/>
        <v>0.26363999999999999</v>
      </c>
      <c r="AL99">
        <f t="shared" si="6"/>
        <v>-0.13242500000000001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45264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TWEPL!S3</f>
        <v>1.2393000000000001</v>
      </c>
      <c r="E3">
        <f>GT_NG!S3</f>
        <v>2.0834154351395733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0.75855046652291003</v>
      </c>
      <c r="AD3">
        <f>SUM(B3:AB3,AI3:AR3)-AC3</f>
        <v>89.545076500490197</v>
      </c>
      <c r="AE3">
        <f>'IDT-1'!E3</f>
        <v>0</v>
      </c>
      <c r="AF3" s="24"/>
      <c r="AG3">
        <f>SUM(AD3:AF3)</f>
        <v>89.545076500490197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67.290000000000006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1.2393000000000001</v>
      </c>
      <c r="E4">
        <f>GT_NG!S4</f>
        <v>2.0834154351395733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0.75855046652291003</v>
      </c>
      <c r="AD4">
        <f t="shared" ref="AD4:AD67" si="1">SUM(B4:AB4,AI4:AR4)-AC4</f>
        <v>89.545076500490197</v>
      </c>
      <c r="AE4">
        <f>'IDT-1'!E4</f>
        <v>0</v>
      </c>
      <c r="AF4" s="24"/>
      <c r="AG4">
        <f t="shared" ref="AG4:AG67" si="2">SUM(AD4:AF4)</f>
        <v>89.545076500490197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67.290000000000006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1.2393000000000001</v>
      </c>
      <c r="E5">
        <f>GT_NG!S5</f>
        <v>2.0834154351395733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0.75855046652291003</v>
      </c>
      <c r="AD5">
        <f t="shared" si="1"/>
        <v>89.545076500490197</v>
      </c>
      <c r="AE5">
        <f>'IDT-1'!E5</f>
        <v>0</v>
      </c>
      <c r="AF5" s="24"/>
      <c r="AG5">
        <f t="shared" si="2"/>
        <v>89.545076500490197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67.290000000000006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1.2393000000000001</v>
      </c>
      <c r="E6">
        <f>GT_NG!S6</f>
        <v>2.0834154351395733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0.75855046652291003</v>
      </c>
      <c r="AD6">
        <f t="shared" si="1"/>
        <v>89.545076500490197</v>
      </c>
      <c r="AE6">
        <f>'IDT-1'!E6</f>
        <v>0</v>
      </c>
      <c r="AF6" s="24"/>
      <c r="AG6">
        <f t="shared" si="2"/>
        <v>89.545076500490197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67.290000000000006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1.2393000000000001</v>
      </c>
      <c r="E7">
        <f>GT_NG!S7</f>
        <v>2.0834154351395733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0.6778264665229099</v>
      </c>
      <c r="AD7">
        <f t="shared" si="1"/>
        <v>80.015800500490187</v>
      </c>
      <c r="AE7">
        <f>'IDT-1'!E7</f>
        <v>0</v>
      </c>
      <c r="AF7" s="24"/>
      <c r="AG7">
        <f t="shared" si="2"/>
        <v>80.015800500490187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57.68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1.2393000000000001</v>
      </c>
      <c r="E8">
        <f>GT_NG!S8</f>
        <v>2.0834154351395733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0.6778264665229099</v>
      </c>
      <c r="AD8">
        <f t="shared" si="1"/>
        <v>80.015800500490187</v>
      </c>
      <c r="AE8">
        <f>'IDT-1'!E8</f>
        <v>0</v>
      </c>
      <c r="AF8" s="24"/>
      <c r="AG8">
        <f t="shared" si="2"/>
        <v>80.015800500490187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57.68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1.2393000000000001</v>
      </c>
      <c r="E9">
        <f>GT_NG!S9</f>
        <v>2.0834154351395733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0.6778264665229099</v>
      </c>
      <c r="AD9">
        <f t="shared" si="1"/>
        <v>80.015800500490187</v>
      </c>
      <c r="AE9">
        <f>'IDT-1'!E9</f>
        <v>0</v>
      </c>
      <c r="AF9" s="24"/>
      <c r="AG9">
        <f t="shared" si="2"/>
        <v>80.015800500490187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57.68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1.2393000000000001</v>
      </c>
      <c r="E10">
        <f>GT_NG!S10</f>
        <v>2.0834154351395733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0.6778264665229099</v>
      </c>
      <c r="AD10">
        <f t="shared" si="1"/>
        <v>80.015800500490187</v>
      </c>
      <c r="AE10">
        <f>'IDT-1'!E10</f>
        <v>0</v>
      </c>
      <c r="AF10" s="24"/>
      <c r="AG10">
        <f t="shared" si="2"/>
        <v>80.015800500490187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57.68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1.2393000000000001</v>
      </c>
      <c r="E11">
        <f>GT_NG!S11</f>
        <v>2.0834154351395733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0.6778264665229099</v>
      </c>
      <c r="AD11">
        <f t="shared" si="1"/>
        <v>80.015800500490187</v>
      </c>
      <c r="AE11">
        <f>'IDT-1'!E11</f>
        <v>0</v>
      </c>
      <c r="AF11" s="24"/>
      <c r="AG11">
        <f t="shared" si="2"/>
        <v>80.015800500490187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57.68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1.2393000000000001</v>
      </c>
      <c r="E12">
        <f>GT_NG!S12</f>
        <v>2.0834154351395733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0.6778264665229099</v>
      </c>
      <c r="AD12">
        <f t="shared" si="1"/>
        <v>80.015800500490187</v>
      </c>
      <c r="AE12">
        <f>'IDT-1'!E12</f>
        <v>0</v>
      </c>
      <c r="AF12" s="24"/>
      <c r="AG12">
        <f t="shared" si="2"/>
        <v>80.015800500490187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57.68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1.2393000000000001</v>
      </c>
      <c r="E13">
        <f>GT_NG!S13</f>
        <v>2.0834154351395733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0.6778264665229099</v>
      </c>
      <c r="AD13">
        <f t="shared" si="1"/>
        <v>80.015800500490187</v>
      </c>
      <c r="AE13">
        <f>'IDT-1'!E13</f>
        <v>0</v>
      </c>
      <c r="AF13" s="24"/>
      <c r="AG13">
        <f t="shared" si="2"/>
        <v>80.015800500490187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57.68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1.2393000000000001</v>
      </c>
      <c r="E14">
        <f>GT_NG!S14</f>
        <v>2.0834154351395733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0.6778264665229099</v>
      </c>
      <c r="AD14">
        <f t="shared" si="1"/>
        <v>80.015800500490187</v>
      </c>
      <c r="AE14">
        <f>'IDT-1'!E14</f>
        <v>0</v>
      </c>
      <c r="AF14" s="24"/>
      <c r="AG14">
        <f t="shared" si="2"/>
        <v>80.015800500490187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57.68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1.2393000000000001</v>
      </c>
      <c r="E15">
        <f>GT_NG!S15</f>
        <v>2.0834154351395733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0.6778264665229099</v>
      </c>
      <c r="AD15">
        <f t="shared" si="1"/>
        <v>80.015800500490187</v>
      </c>
      <c r="AE15">
        <f>'IDT-1'!E15</f>
        <v>0</v>
      </c>
      <c r="AF15" s="24"/>
      <c r="AG15">
        <f t="shared" si="2"/>
        <v>80.015800500490187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57.68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1.2393000000000001</v>
      </c>
      <c r="E16">
        <f>GT_NG!S16</f>
        <v>2.0834154351395733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0.6778264665229099</v>
      </c>
      <c r="AD16">
        <f t="shared" si="1"/>
        <v>80.015800500490187</v>
      </c>
      <c r="AE16">
        <f>'IDT-1'!E16</f>
        <v>0</v>
      </c>
      <c r="AF16" s="24"/>
      <c r="AG16">
        <f t="shared" si="2"/>
        <v>80.015800500490187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57.68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1.2393000000000001</v>
      </c>
      <c r="E17">
        <f>GT_NG!S17</f>
        <v>2.0834154351395733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0.6778264665229099</v>
      </c>
      <c r="AD17">
        <f t="shared" si="1"/>
        <v>80.015800500490187</v>
      </c>
      <c r="AE17">
        <f>'IDT-1'!E17</f>
        <v>0</v>
      </c>
      <c r="AF17" s="24"/>
      <c r="AG17">
        <f t="shared" si="2"/>
        <v>80.015800500490187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57.68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1.2393000000000001</v>
      </c>
      <c r="E18">
        <f>GT_NG!S18</f>
        <v>2.0834154351395733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0.6778264665229099</v>
      </c>
      <c r="AD18">
        <f t="shared" si="1"/>
        <v>80.015800500490187</v>
      </c>
      <c r="AE18">
        <f>'IDT-1'!E18</f>
        <v>0</v>
      </c>
      <c r="AF18" s="24"/>
      <c r="AG18">
        <f t="shared" si="2"/>
        <v>80.015800500490187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57.68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1.2393000000000001</v>
      </c>
      <c r="E19">
        <f>GT_NG!S19</f>
        <v>2.0834154351395733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0.6778264665229099</v>
      </c>
      <c r="AD19">
        <f t="shared" si="1"/>
        <v>80.015800500490187</v>
      </c>
      <c r="AE19">
        <f>'IDT-1'!E19</f>
        <v>0</v>
      </c>
      <c r="AF19" s="24"/>
      <c r="AG19">
        <f t="shared" si="2"/>
        <v>80.015800500490187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57.68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1.2393000000000001</v>
      </c>
      <c r="E20">
        <f>GT_NG!S20</f>
        <v>2.0834154351395733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0.6778264665229099</v>
      </c>
      <c r="AD20">
        <f t="shared" si="1"/>
        <v>80.015800500490187</v>
      </c>
      <c r="AE20">
        <f>'IDT-1'!E20</f>
        <v>0</v>
      </c>
      <c r="AF20" s="24"/>
      <c r="AG20">
        <f t="shared" si="2"/>
        <v>80.015800500490187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57.68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1.2393000000000001</v>
      </c>
      <c r="E21">
        <f>GT_NG!S21</f>
        <v>2.0834154351395733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0.6778264665229099</v>
      </c>
      <c r="AD21">
        <f t="shared" si="1"/>
        <v>80.015800500490187</v>
      </c>
      <c r="AE21">
        <f>'IDT-1'!E21</f>
        <v>0</v>
      </c>
      <c r="AF21" s="24"/>
      <c r="AG21">
        <f t="shared" si="2"/>
        <v>80.015800500490187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57.68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1.2393000000000001</v>
      </c>
      <c r="E22">
        <f>GT_NG!S22</f>
        <v>2.0834154351395733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0.6778264665229099</v>
      </c>
      <c r="AD22">
        <f t="shared" si="1"/>
        <v>80.015800500490187</v>
      </c>
      <c r="AE22">
        <f>'IDT-1'!E22</f>
        <v>0</v>
      </c>
      <c r="AF22" s="24"/>
      <c r="AG22">
        <f t="shared" si="2"/>
        <v>80.015800500490187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57.68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1.2393000000000001</v>
      </c>
      <c r="E23">
        <f>GT_NG!S23</f>
        <v>2.0834154351395733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19.280911282317909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0.67438246442664274</v>
      </c>
      <c r="AD23">
        <f t="shared" si="1"/>
        <v>79.609244253030838</v>
      </c>
      <c r="AE23">
        <f>'IDT-1'!E23</f>
        <v>0</v>
      </c>
      <c r="AF23" s="24"/>
      <c r="AG23">
        <f t="shared" si="2"/>
        <v>79.609244253030838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57.68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1.2393000000000001</v>
      </c>
      <c r="E24">
        <f>GT_NG!S24</f>
        <v>2.0834154351395733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19.280911282317909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0.75510646442664298</v>
      </c>
      <c r="AD24">
        <f t="shared" si="1"/>
        <v>89.138520253030848</v>
      </c>
      <c r="AE24">
        <f>'IDT-1'!E24</f>
        <v>0</v>
      </c>
      <c r="AF24" s="24"/>
      <c r="AG24">
        <f t="shared" si="2"/>
        <v>89.138520253030848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67.290000000000006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1.2393000000000001</v>
      </c>
      <c r="E25">
        <f>GT_NG!S25</f>
        <v>2.0834154351395733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19.280911282317909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0.77123446442664267</v>
      </c>
      <c r="AD25">
        <f t="shared" si="1"/>
        <v>91.04239225303084</v>
      </c>
      <c r="AE25">
        <f>'IDT-1'!E25</f>
        <v>0</v>
      </c>
      <c r="AF25" s="24"/>
      <c r="AG25">
        <f t="shared" si="2"/>
        <v>91.04239225303084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69.209999999999994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1.2393000000000001</v>
      </c>
      <c r="E26">
        <f>GT_NG!S26</f>
        <v>2.0834154351395733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19.280911282317909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0.78744646442664279</v>
      </c>
      <c r="AD26">
        <f t="shared" si="1"/>
        <v>92.956180253030851</v>
      </c>
      <c r="AE26">
        <f>'IDT-1'!E26</f>
        <v>0</v>
      </c>
      <c r="AF26" s="24"/>
      <c r="AG26">
        <f t="shared" si="2"/>
        <v>92.956180253030851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71.14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1.2393000000000001</v>
      </c>
      <c r="E27">
        <f>GT_NG!S27</f>
        <v>2.0838795630162537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19.690911531873521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0.83927836519707411</v>
      </c>
      <c r="AD27">
        <f t="shared" si="1"/>
        <v>99.074812729692709</v>
      </c>
      <c r="AE27">
        <f>'IDT-1'!E27</f>
        <v>0</v>
      </c>
      <c r="AF27" s="24"/>
      <c r="AG27">
        <f t="shared" si="2"/>
        <v>99.074812729692709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76.900000000000006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1.2393000000000001</v>
      </c>
      <c r="E28">
        <f>GT_NG!S28</f>
        <v>2.0838795630162537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19.690911531873521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0.87968236519707399</v>
      </c>
      <c r="AD28">
        <f t="shared" si="1"/>
        <v>103.8444087296927</v>
      </c>
      <c r="AE28">
        <f>'IDT-1'!E28</f>
        <v>0</v>
      </c>
      <c r="AF28" s="24"/>
      <c r="AG28">
        <f t="shared" si="2"/>
        <v>103.8444087296927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81.709999999999994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1.2393000000000001</v>
      </c>
      <c r="E29">
        <f>GT_NG!S29</f>
        <v>2.0838795630162537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19.690911531873521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0.9200863651970741</v>
      </c>
      <c r="AD29">
        <f t="shared" si="1"/>
        <v>108.6140047296927</v>
      </c>
      <c r="AE29">
        <f>'IDT-1'!E29</f>
        <v>0</v>
      </c>
      <c r="AF29" s="24"/>
      <c r="AG29">
        <f t="shared" si="2"/>
        <v>108.6140047296927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86.52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1.2393000000000001</v>
      </c>
      <c r="E30">
        <f>GT_NG!S30</f>
        <v>2.0838795630162537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19.690911531873521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0.93621436519707402</v>
      </c>
      <c r="AD30">
        <f t="shared" si="1"/>
        <v>110.5178767296927</v>
      </c>
      <c r="AE30">
        <f>'IDT-1'!E30</f>
        <v>0</v>
      </c>
      <c r="AF30" s="24"/>
      <c r="AG30">
        <f t="shared" si="2"/>
        <v>110.5178767296927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88.44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1.2393000000000001</v>
      </c>
      <c r="E31">
        <f>GT_NG!S31</f>
        <v>2.0838795630162537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19.690911531873521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0.96847036519707408</v>
      </c>
      <c r="AD31">
        <f t="shared" si="1"/>
        <v>114.3256207296927</v>
      </c>
      <c r="AE31">
        <f>'IDT-1'!E31</f>
        <v>0</v>
      </c>
      <c r="AF31" s="24"/>
      <c r="AG31">
        <f t="shared" si="2"/>
        <v>114.3256207296927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92.28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1.2393000000000001</v>
      </c>
      <c r="E32">
        <f>GT_NG!S32</f>
        <v>2.0838795630162537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19.690911531873521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1.008874365197074</v>
      </c>
      <c r="AD32">
        <f t="shared" si="1"/>
        <v>119.09521672969271</v>
      </c>
      <c r="AE32">
        <f>'IDT-1'!E32</f>
        <v>0</v>
      </c>
      <c r="AF32" s="24"/>
      <c r="AG32">
        <f t="shared" si="2"/>
        <v>119.09521672969271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97.09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1.2393000000000001</v>
      </c>
      <c r="E33">
        <f>GT_NG!S33</f>
        <v>2.0838795630162537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19.690911531873521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1.0492783651970741</v>
      </c>
      <c r="AD33">
        <f t="shared" si="1"/>
        <v>123.86481272969272</v>
      </c>
      <c r="AE33">
        <f>'IDT-1'!E33</f>
        <v>0</v>
      </c>
      <c r="AF33" s="24"/>
      <c r="AG33">
        <f t="shared" si="2"/>
        <v>123.86481272969272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101.9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1.2393000000000001</v>
      </c>
      <c r="E34">
        <f>GT_NG!S34</f>
        <v>2.0838795630162537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19.690911531873521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1.089598365197074</v>
      </c>
      <c r="AD34">
        <f t="shared" si="1"/>
        <v>128.62449272969269</v>
      </c>
      <c r="AE34">
        <f>'IDT-1'!E34</f>
        <v>0</v>
      </c>
      <c r="AF34" s="24"/>
      <c r="AG34">
        <f t="shared" si="2"/>
        <v>128.62449272969269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106.7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1.2393000000000001</v>
      </c>
      <c r="E35">
        <f>GT_NG!S35</f>
        <v>2.0838795630162537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19.280911282317909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1.1265583631008069</v>
      </c>
      <c r="AD35">
        <f t="shared" si="1"/>
        <v>132.98753248223338</v>
      </c>
      <c r="AE35">
        <f>'IDT-1'!E35</f>
        <v>0</v>
      </c>
      <c r="AF35" s="24"/>
      <c r="AG35">
        <f t="shared" si="2"/>
        <v>132.98753248223338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111.51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1.2393000000000001</v>
      </c>
      <c r="E36">
        <f>GT_NG!S36</f>
        <v>2.0838795630162537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19.280911282317909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1.1669623631008068</v>
      </c>
      <c r="AD36">
        <f t="shared" si="1"/>
        <v>137.75712848223336</v>
      </c>
      <c r="AE36">
        <f>'IDT-1'!E36</f>
        <v>0</v>
      </c>
      <c r="AF36" s="24"/>
      <c r="AG36">
        <f t="shared" si="2"/>
        <v>137.75712848223336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116.32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1.2393000000000001</v>
      </c>
      <c r="E37">
        <f>GT_NG!S37</f>
        <v>2.0834154351395733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19.280911282317909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1.2072784644266428</v>
      </c>
      <c r="AD37">
        <f t="shared" si="1"/>
        <v>142.51634825303083</v>
      </c>
      <c r="AE37">
        <f>'IDT-1'!E37</f>
        <v>0</v>
      </c>
      <c r="AF37" s="24"/>
      <c r="AG37">
        <f t="shared" si="2"/>
        <v>142.51634825303083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121.12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1.2393000000000001</v>
      </c>
      <c r="E38">
        <f>GT_NG!S38</f>
        <v>2.0834154351395733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19.280911282317909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1.2234904644266429</v>
      </c>
      <c r="AD38">
        <f t="shared" si="1"/>
        <v>144.43013625303084</v>
      </c>
      <c r="AE38">
        <f>'IDT-1'!E38</f>
        <v>0</v>
      </c>
      <c r="AF38" s="24"/>
      <c r="AG38">
        <f t="shared" si="2"/>
        <v>144.43013625303084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123.05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1.2393000000000001</v>
      </c>
      <c r="E39">
        <f>GT_NG!S39</f>
        <v>2.0663382594417077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19.280911282317909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27.21</v>
      </c>
      <c r="AB39" s="75">
        <f>-STOA!Q39</f>
        <v>0</v>
      </c>
      <c r="AC39">
        <f t="shared" si="0"/>
        <v>1.2499750161507808</v>
      </c>
      <c r="AD39">
        <f t="shared" si="1"/>
        <v>147.55657452560885</v>
      </c>
      <c r="AE39">
        <f>'IDT-1'!E39</f>
        <v>0</v>
      </c>
      <c r="AF39" s="24"/>
      <c r="AG39">
        <f t="shared" si="2"/>
        <v>147.55657452560885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99.01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1.2393000000000001</v>
      </c>
      <c r="E40">
        <f>GT_NG!S40</f>
        <v>2.0663382594417077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19.280911282317909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30.86</v>
      </c>
      <c r="AB40" s="75">
        <f>-STOA!Q40</f>
        <v>0</v>
      </c>
      <c r="AC40">
        <f t="shared" si="0"/>
        <v>1.2564430161507807</v>
      </c>
      <c r="AD40">
        <f t="shared" si="1"/>
        <v>148.32010652560885</v>
      </c>
      <c r="AE40">
        <f>'IDT-1'!E40</f>
        <v>0</v>
      </c>
      <c r="AF40" s="24"/>
      <c r="AG40">
        <f t="shared" si="2"/>
        <v>148.32010652560885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96.13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1.2393000000000001</v>
      </c>
      <c r="E41">
        <f>GT_NG!S41</f>
        <v>2.0663382594417077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19.280911282317909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34.99</v>
      </c>
      <c r="AB41" s="75">
        <f>-STOA!Q41</f>
        <v>0</v>
      </c>
      <c r="AC41">
        <f t="shared" si="0"/>
        <v>1.2750070161507807</v>
      </c>
      <c r="AD41">
        <f t="shared" si="1"/>
        <v>150.51154252560883</v>
      </c>
      <c r="AE41">
        <f>'IDT-1'!E41</f>
        <v>0</v>
      </c>
      <c r="AF41" s="24"/>
      <c r="AG41">
        <f t="shared" si="2"/>
        <v>150.51154252560883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94.21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1.2393000000000001</v>
      </c>
      <c r="E42">
        <f>GT_NG!S42</f>
        <v>2.0663382594417077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19.280911282317909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43.260000000000005</v>
      </c>
      <c r="AB42" s="75">
        <f>-STOA!Q42</f>
        <v>0</v>
      </c>
      <c r="AC42">
        <f t="shared" si="0"/>
        <v>1.287943016150781</v>
      </c>
      <c r="AD42">
        <f t="shared" si="1"/>
        <v>152.03860652560883</v>
      </c>
      <c r="AE42">
        <f>'IDT-1'!E42</f>
        <v>0</v>
      </c>
      <c r="AF42" s="24"/>
      <c r="AG42">
        <f t="shared" si="2"/>
        <v>152.03860652560883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87.48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1.2393000000000001</v>
      </c>
      <c r="E43">
        <f>GT_NG!S43</f>
        <v>2.0672528643751664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19.280911282317909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52.870000000000005</v>
      </c>
      <c r="AB43" s="75">
        <f>-STOA!Q43</f>
        <v>0</v>
      </c>
      <c r="AC43">
        <f t="shared" si="0"/>
        <v>1.279802698832222</v>
      </c>
      <c r="AD43">
        <f t="shared" si="1"/>
        <v>151.07766144786086</v>
      </c>
      <c r="AE43">
        <f>'IDT-1'!E43</f>
        <v>0</v>
      </c>
      <c r="AF43" s="24"/>
      <c r="AG43">
        <f t="shared" si="2"/>
        <v>151.07766144786086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76.900000000000006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1.2393000000000001</v>
      </c>
      <c r="E44">
        <f>GT_NG!S44</f>
        <v>2.0672528643751664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19.280911282317909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52.870000000000005</v>
      </c>
      <c r="AB44" s="75">
        <f>-STOA!Q44</f>
        <v>0</v>
      </c>
      <c r="AC44">
        <f t="shared" si="0"/>
        <v>1.279802698832222</v>
      </c>
      <c r="AD44">
        <f t="shared" si="1"/>
        <v>151.07766144786086</v>
      </c>
      <c r="AE44">
        <f>'IDT-1'!E44</f>
        <v>0</v>
      </c>
      <c r="AF44" s="24"/>
      <c r="AG44">
        <f t="shared" si="2"/>
        <v>151.07766144786086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76.900000000000006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1.2393000000000001</v>
      </c>
      <c r="E45">
        <f>GT_NG!S45</f>
        <v>2.0672528643751664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19.280911282317909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52.870000000000005</v>
      </c>
      <c r="AB45" s="75">
        <f>-STOA!Q45</f>
        <v>0</v>
      </c>
      <c r="AC45">
        <f t="shared" si="0"/>
        <v>1.279802698832222</v>
      </c>
      <c r="AD45">
        <f t="shared" si="1"/>
        <v>151.07766144786086</v>
      </c>
      <c r="AE45">
        <f>'IDT-1'!E45</f>
        <v>0</v>
      </c>
      <c r="AF45" s="24"/>
      <c r="AG45">
        <f t="shared" si="2"/>
        <v>151.07766144786086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76.900000000000006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1.2393000000000001</v>
      </c>
      <c r="E46">
        <f>GT_NG!S46</f>
        <v>2.0672528643751664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19.280911282317909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52.870000000000005</v>
      </c>
      <c r="AB46" s="75">
        <f>-STOA!Q46</f>
        <v>0</v>
      </c>
      <c r="AC46">
        <f t="shared" si="0"/>
        <v>1.279802698832222</v>
      </c>
      <c r="AD46">
        <f t="shared" si="1"/>
        <v>151.07766144786086</v>
      </c>
      <c r="AE46">
        <f>'IDT-1'!E46</f>
        <v>0</v>
      </c>
      <c r="AF46" s="24"/>
      <c r="AG46">
        <f t="shared" si="2"/>
        <v>151.07766144786086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76.900000000000006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1.2393000000000001</v>
      </c>
      <c r="E47">
        <f>GT_NG!S47</f>
        <v>2.0663382594417077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19.280911282317909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52.870000000000005</v>
      </c>
      <c r="AB47" s="75">
        <f>-STOA!Q47</f>
        <v>0</v>
      </c>
      <c r="AC47">
        <f t="shared" si="0"/>
        <v>1.2797950161507807</v>
      </c>
      <c r="AD47">
        <f t="shared" si="1"/>
        <v>151.07675452560883</v>
      </c>
      <c r="AE47">
        <f>'IDT-1'!E47</f>
        <v>0</v>
      </c>
      <c r="AF47" s="24"/>
      <c r="AG47">
        <f t="shared" si="2"/>
        <v>151.07675452560883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76.900000000000006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1.2393000000000001</v>
      </c>
      <c r="E48">
        <f>GT_NG!S48</f>
        <v>2.0663382594417077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19.280911282317909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52.870000000000005</v>
      </c>
      <c r="AB48" s="75">
        <f>-STOA!Q48</f>
        <v>0</v>
      </c>
      <c r="AC48">
        <f t="shared" si="0"/>
        <v>1.2797950161507807</v>
      </c>
      <c r="AD48">
        <f t="shared" si="1"/>
        <v>151.07675452560883</v>
      </c>
      <c r="AE48">
        <f>'IDT-1'!E48</f>
        <v>0</v>
      </c>
      <c r="AF48" s="24"/>
      <c r="AG48">
        <f t="shared" si="2"/>
        <v>151.07675452560883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76.900000000000006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1.2393000000000001</v>
      </c>
      <c r="E49">
        <f>GT_NG!S49</f>
        <v>2.0663382594417077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19.280911282317909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52.870000000000005</v>
      </c>
      <c r="AB49" s="75">
        <f>-STOA!Q49</f>
        <v>0</v>
      </c>
      <c r="AC49">
        <f t="shared" si="0"/>
        <v>1.2475390161507809</v>
      </c>
      <c r="AD49">
        <f t="shared" si="1"/>
        <v>147.26901052560885</v>
      </c>
      <c r="AE49">
        <f>'IDT-1'!E49</f>
        <v>0</v>
      </c>
      <c r="AF49" s="24"/>
      <c r="AG49">
        <f t="shared" si="2"/>
        <v>147.26901052560885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73.06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1.2393000000000001</v>
      </c>
      <c r="E50">
        <f>GT_NG!S50</f>
        <v>2.0663382594417077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19.280911282317909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52.870000000000005</v>
      </c>
      <c r="AB50" s="75">
        <f>-STOA!Q50</f>
        <v>0</v>
      </c>
      <c r="AC50">
        <f t="shared" si="0"/>
        <v>1.2475390161507809</v>
      </c>
      <c r="AD50">
        <f t="shared" si="1"/>
        <v>147.26901052560885</v>
      </c>
      <c r="AE50">
        <f>'IDT-1'!E50</f>
        <v>0</v>
      </c>
      <c r="AF50" s="24"/>
      <c r="AG50">
        <f t="shared" si="2"/>
        <v>147.26901052560885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73.06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1.2393000000000001</v>
      </c>
      <c r="E51">
        <f>GT_NG!S51</f>
        <v>2.0663382594417077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52.870000000000005</v>
      </c>
      <c r="AB51" s="75">
        <f>-STOA!Q51</f>
        <v>0</v>
      </c>
      <c r="AC51">
        <f t="shared" si="0"/>
        <v>1.2509830182470481</v>
      </c>
      <c r="AD51">
        <f t="shared" si="1"/>
        <v>147.6755667730682</v>
      </c>
      <c r="AE51">
        <f>'IDT-1'!E51</f>
        <v>0</v>
      </c>
      <c r="AF51" s="24"/>
      <c r="AG51">
        <f t="shared" si="2"/>
        <v>147.6755667730682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73.06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1.2393000000000001</v>
      </c>
      <c r="E52">
        <f>GT_NG!S52</f>
        <v>2.0663382594417077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52.870000000000005</v>
      </c>
      <c r="AB52" s="75">
        <f>-STOA!Q52</f>
        <v>0</v>
      </c>
      <c r="AC52">
        <f t="shared" si="0"/>
        <v>1.2025150182470479</v>
      </c>
      <c r="AD52">
        <f t="shared" si="1"/>
        <v>141.95403477306817</v>
      </c>
      <c r="AE52">
        <f>'IDT-1'!E52</f>
        <v>0</v>
      </c>
      <c r="AF52" s="24"/>
      <c r="AG52">
        <f t="shared" si="2"/>
        <v>141.95403477306817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67.290000000000006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1.2393000000000001</v>
      </c>
      <c r="E53">
        <f>GT_NG!S53</f>
        <v>2.0663382594417077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52.870000000000005</v>
      </c>
      <c r="AB53" s="75">
        <f>-STOA!Q53</f>
        <v>0</v>
      </c>
      <c r="AC53">
        <f t="shared" si="0"/>
        <v>1.2025150182470479</v>
      </c>
      <c r="AD53">
        <f t="shared" si="1"/>
        <v>141.95403477306817</v>
      </c>
      <c r="AE53">
        <f>'IDT-1'!E53</f>
        <v>0</v>
      </c>
      <c r="AF53" s="24"/>
      <c r="AG53">
        <f t="shared" si="2"/>
        <v>141.95403477306817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67.290000000000006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1.2393000000000001</v>
      </c>
      <c r="E54">
        <f>GT_NG!S54</f>
        <v>2.0663382594417077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52.870000000000005</v>
      </c>
      <c r="AB54" s="75">
        <f>-STOA!Q54</f>
        <v>0</v>
      </c>
      <c r="AC54">
        <f t="shared" si="0"/>
        <v>1.2025150182470479</v>
      </c>
      <c r="AD54">
        <f t="shared" si="1"/>
        <v>141.95403477306817</v>
      </c>
      <c r="AE54">
        <f>'IDT-1'!E54</f>
        <v>0</v>
      </c>
      <c r="AF54" s="24"/>
      <c r="AG54">
        <f t="shared" si="2"/>
        <v>141.95403477306817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67.290000000000006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1.2393000000000001</v>
      </c>
      <c r="E55">
        <f>GT_NG!S55</f>
        <v>2.0663382594417077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52.870000000000005</v>
      </c>
      <c r="AB55" s="75">
        <f>-STOA!Q55</f>
        <v>0</v>
      </c>
      <c r="AC55">
        <f t="shared" si="0"/>
        <v>1.2509830182470481</v>
      </c>
      <c r="AD55">
        <f t="shared" si="1"/>
        <v>147.6755667730682</v>
      </c>
      <c r="AE55">
        <f>'IDT-1'!E55</f>
        <v>0</v>
      </c>
      <c r="AF55" s="24"/>
      <c r="AG55">
        <f t="shared" si="2"/>
        <v>147.6755667730682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73.06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1.2393000000000001</v>
      </c>
      <c r="E56">
        <f>GT_NG!S56</f>
        <v>2.0663382594417077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52.870000000000005</v>
      </c>
      <c r="AB56" s="75">
        <f>-STOA!Q56</f>
        <v>0</v>
      </c>
      <c r="AC56">
        <f t="shared" si="0"/>
        <v>1.2025150182470479</v>
      </c>
      <c r="AD56">
        <f t="shared" si="1"/>
        <v>141.95403477306817</v>
      </c>
      <c r="AE56">
        <f>'IDT-1'!E56</f>
        <v>0</v>
      </c>
      <c r="AF56" s="24"/>
      <c r="AG56">
        <f t="shared" si="2"/>
        <v>141.95403477306817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67.290000000000006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1.2393000000000001</v>
      </c>
      <c r="E57">
        <f>GT_NG!S57</f>
        <v>2.0663382594417077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52.870000000000005</v>
      </c>
      <c r="AB57" s="75">
        <f>-STOA!Q57</f>
        <v>0</v>
      </c>
      <c r="AC57">
        <f t="shared" si="0"/>
        <v>1.170259018247048</v>
      </c>
      <c r="AD57">
        <f t="shared" si="1"/>
        <v>138.14629077306822</v>
      </c>
      <c r="AE57">
        <f>'IDT-1'!E57</f>
        <v>0</v>
      </c>
      <c r="AF57" s="24"/>
      <c r="AG57">
        <f t="shared" si="2"/>
        <v>138.14629077306822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63.45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1.2393000000000001</v>
      </c>
      <c r="E58">
        <f>GT_NG!S58</f>
        <v>2.0663382594417077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52.870000000000005</v>
      </c>
      <c r="AB58" s="75">
        <f>-STOA!Q58</f>
        <v>0</v>
      </c>
      <c r="AC58">
        <f t="shared" si="0"/>
        <v>1.170259018247048</v>
      </c>
      <c r="AD58">
        <f t="shared" si="1"/>
        <v>138.14629077306822</v>
      </c>
      <c r="AE58">
        <f>'IDT-1'!E58</f>
        <v>0</v>
      </c>
      <c r="AF58" s="24"/>
      <c r="AG58">
        <f t="shared" si="2"/>
        <v>138.14629077306822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63.45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1.2393000000000001</v>
      </c>
      <c r="E59">
        <f>GT_NG!S59</f>
        <v>2.0663382594417077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52.870000000000005</v>
      </c>
      <c r="AB59" s="75">
        <f>-STOA!Q59</f>
        <v>0</v>
      </c>
      <c r="AC59">
        <f t="shared" si="0"/>
        <v>1.170259018247048</v>
      </c>
      <c r="AD59">
        <f t="shared" si="1"/>
        <v>138.14629077306822</v>
      </c>
      <c r="AE59">
        <f>'IDT-1'!E59</f>
        <v>0</v>
      </c>
      <c r="AF59" s="24"/>
      <c r="AG59">
        <f t="shared" si="2"/>
        <v>138.14629077306822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63.45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1.2393000000000001</v>
      </c>
      <c r="E60">
        <f>GT_NG!S60</f>
        <v>2.0663382594417077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52.870000000000005</v>
      </c>
      <c r="AB60" s="75">
        <f>-STOA!Q60</f>
        <v>0</v>
      </c>
      <c r="AC60">
        <f t="shared" si="0"/>
        <v>1.170259018247048</v>
      </c>
      <c r="AD60">
        <f t="shared" si="1"/>
        <v>138.14629077306822</v>
      </c>
      <c r="AE60">
        <f>'IDT-1'!E60</f>
        <v>0</v>
      </c>
      <c r="AF60" s="24"/>
      <c r="AG60">
        <f t="shared" si="2"/>
        <v>138.14629077306822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63.45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1.2393000000000001</v>
      </c>
      <c r="E61">
        <f>GT_NG!S61</f>
        <v>2.0663382594417077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52.870000000000005</v>
      </c>
      <c r="AB61" s="75">
        <f>-STOA!Q61</f>
        <v>0</v>
      </c>
      <c r="AC61">
        <f t="shared" si="0"/>
        <v>1.170259018247048</v>
      </c>
      <c r="AD61">
        <f t="shared" si="1"/>
        <v>138.14629077306822</v>
      </c>
      <c r="AE61">
        <f>'IDT-1'!E61</f>
        <v>0</v>
      </c>
      <c r="AF61" s="24"/>
      <c r="AG61">
        <f t="shared" si="2"/>
        <v>138.14629077306822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63.45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1.2393000000000001</v>
      </c>
      <c r="E62">
        <f>GT_NG!S62</f>
        <v>2.0663382594417077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52.870000000000005</v>
      </c>
      <c r="AB62" s="75">
        <f>-STOA!Q62</f>
        <v>0</v>
      </c>
      <c r="AC62">
        <f t="shared" si="0"/>
        <v>1.170259018247048</v>
      </c>
      <c r="AD62">
        <f t="shared" si="1"/>
        <v>138.14629077306822</v>
      </c>
      <c r="AE62">
        <f>'IDT-1'!E62</f>
        <v>0</v>
      </c>
      <c r="AF62" s="24"/>
      <c r="AG62">
        <f t="shared" si="2"/>
        <v>138.14629077306822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63.45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1.2393000000000001</v>
      </c>
      <c r="E63">
        <f>GT_NG!S63</f>
        <v>2.066145380828265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52.870000000000005</v>
      </c>
      <c r="AB63" s="75">
        <f>-STOA!Q63</f>
        <v>0</v>
      </c>
      <c r="AC63">
        <f t="shared" si="0"/>
        <v>1.170257398066695</v>
      </c>
      <c r="AD63">
        <f t="shared" si="1"/>
        <v>138.1460995146351</v>
      </c>
      <c r="AE63">
        <f>'IDT-1'!E63</f>
        <v>0</v>
      </c>
      <c r="AF63" s="24"/>
      <c r="AG63">
        <f t="shared" si="2"/>
        <v>138.1460995146351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63.45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1.2393000000000001</v>
      </c>
      <c r="E64">
        <f>GT_NG!S64</f>
        <v>2.066145380828265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52.870000000000005</v>
      </c>
      <c r="AB64" s="75">
        <f>-STOA!Q64</f>
        <v>0</v>
      </c>
      <c r="AC64">
        <f t="shared" si="0"/>
        <v>1.2025133980666951</v>
      </c>
      <c r="AD64">
        <f t="shared" si="1"/>
        <v>141.95384351463511</v>
      </c>
      <c r="AE64">
        <f>'IDT-1'!E64</f>
        <v>0</v>
      </c>
      <c r="AF64" s="24"/>
      <c r="AG64">
        <f t="shared" si="2"/>
        <v>141.95384351463511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67.290000000000006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1.2393000000000001</v>
      </c>
      <c r="E65">
        <f>GT_NG!S65</f>
        <v>2.066145380828265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52.870000000000005</v>
      </c>
      <c r="AB65" s="75">
        <f>-STOA!Q65</f>
        <v>0</v>
      </c>
      <c r="AC65">
        <f t="shared" si="0"/>
        <v>1.2025133980666951</v>
      </c>
      <c r="AD65">
        <f t="shared" si="1"/>
        <v>141.95384351463511</v>
      </c>
      <c r="AE65">
        <f>'IDT-1'!E65</f>
        <v>0</v>
      </c>
      <c r="AF65" s="24"/>
      <c r="AG65">
        <f t="shared" si="2"/>
        <v>141.95384351463511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67.290000000000006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1.2393000000000001</v>
      </c>
      <c r="E66">
        <f>GT_NG!S66</f>
        <v>2.066145380828265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47.3</v>
      </c>
      <c r="AB66" s="75">
        <f>-STOA!Q66</f>
        <v>0</v>
      </c>
      <c r="AC66">
        <f t="shared" si="0"/>
        <v>1.1557253980666951</v>
      </c>
      <c r="AD66">
        <f t="shared" si="1"/>
        <v>136.43063151463508</v>
      </c>
      <c r="AE66">
        <f>'IDT-1'!E66</f>
        <v>0</v>
      </c>
      <c r="AF66" s="24"/>
      <c r="AG66">
        <f t="shared" si="2"/>
        <v>136.43063151463508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67.290000000000006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1.2393000000000001</v>
      </c>
      <c r="E67">
        <f>GT_NG!S67</f>
        <v>2.066145380828265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19.690911531873521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37.39</v>
      </c>
      <c r="AB67" s="75">
        <f>-STOA!Q67</f>
        <v>0</v>
      </c>
      <c r="AC67">
        <f t="shared" si="0"/>
        <v>1.1532893980666949</v>
      </c>
      <c r="AD67">
        <f t="shared" si="1"/>
        <v>136.14306751463508</v>
      </c>
      <c r="AE67">
        <f>'IDT-1'!E67</f>
        <v>0</v>
      </c>
      <c r="AF67" s="24"/>
      <c r="AG67">
        <f t="shared" si="2"/>
        <v>136.14306751463508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76.91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1.2393000000000001</v>
      </c>
      <c r="E68">
        <f>GT_NG!S68</f>
        <v>2.066145380828265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19.690911531873521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28.36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1.1581613980666949</v>
      </c>
      <c r="AD68">
        <f t="shared" ref="AD68:AD98" si="4">SUM(B68:AB68,AI68:AR68)-AC68</f>
        <v>136.71819551463511</v>
      </c>
      <c r="AE68">
        <f>'IDT-1'!E68</f>
        <v>0</v>
      </c>
      <c r="AF68" s="24"/>
      <c r="AG68">
        <f t="shared" ref="AG68:AG98" si="5">SUM(AD68:AF68)</f>
        <v>136.71819551463511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86.52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1.2393000000000001</v>
      </c>
      <c r="E69">
        <f>GT_NG!S69</f>
        <v>2.066145380828265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19.690911531873521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19.899999999999999</v>
      </c>
      <c r="AB69" s="75">
        <f>-STOA!Q69</f>
        <v>0</v>
      </c>
      <c r="AC69">
        <f t="shared" si="3"/>
        <v>1.1516933980666948</v>
      </c>
      <c r="AD69">
        <f t="shared" si="4"/>
        <v>135.95466351463509</v>
      </c>
      <c r="AE69">
        <f>'IDT-1'!E69</f>
        <v>0</v>
      </c>
      <c r="AF69" s="24"/>
      <c r="AG69">
        <f t="shared" si="5"/>
        <v>135.95466351463509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94.21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1.2393000000000001</v>
      </c>
      <c r="E70">
        <f>GT_NG!S70</f>
        <v>2.066145380828265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19.13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11.64</v>
      </c>
      <c r="AB70" s="75">
        <f>-STOA!Q70</f>
        <v>0</v>
      </c>
      <c r="AC70">
        <f t="shared" si="3"/>
        <v>1.1583217411989573</v>
      </c>
      <c r="AD70">
        <f t="shared" si="4"/>
        <v>136.73712363962929</v>
      </c>
      <c r="AE70">
        <f>'IDT-1'!E70</f>
        <v>0</v>
      </c>
      <c r="AF70" s="24"/>
      <c r="AG70">
        <f t="shared" si="5"/>
        <v>136.73712363962929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103.82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1.2393000000000001</v>
      </c>
      <c r="E71">
        <f>GT_NG!S71</f>
        <v>2.0665353222628764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1.156393016707008</v>
      </c>
      <c r="AD71">
        <f t="shared" si="4"/>
        <v>136.50944230555587</v>
      </c>
      <c r="AE71">
        <f>'IDT-1'!E71</f>
        <v>0</v>
      </c>
      <c r="AF71" s="24"/>
      <c r="AG71">
        <f t="shared" si="5"/>
        <v>136.50944230555587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115.36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1.2393000000000001</v>
      </c>
      <c r="E72">
        <f>GT_NG!S72</f>
        <v>2.0665353222628764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1.63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1.1885650167070081</v>
      </c>
      <c r="AD72">
        <f t="shared" si="4"/>
        <v>140.30727030555587</v>
      </c>
      <c r="AE72">
        <f>'IDT-1'!E72</f>
        <v>0</v>
      </c>
      <c r="AF72" s="24"/>
      <c r="AG72">
        <f t="shared" si="5"/>
        <v>140.30727030555587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117.56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1.2393000000000001</v>
      </c>
      <c r="E73">
        <f>GT_NG!S73</f>
        <v>2.0665353222628764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83.15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1.2206530167070082</v>
      </c>
      <c r="AD73">
        <f t="shared" si="4"/>
        <v>144.09518230555588</v>
      </c>
      <c r="AE73">
        <f>'IDT-1'!E73</f>
        <v>0</v>
      </c>
      <c r="AF73" s="24"/>
      <c r="AG73">
        <f t="shared" si="5"/>
        <v>144.09518230555588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39.86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1.2393000000000001</v>
      </c>
      <c r="E74">
        <f>GT_NG!S74</f>
        <v>2.0665353222628764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77.38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1.2125050167070079</v>
      </c>
      <c r="AD74">
        <f t="shared" si="4"/>
        <v>143.13333030555586</v>
      </c>
      <c r="AE74">
        <f>'IDT-1'!E74</f>
        <v>0</v>
      </c>
      <c r="AF74" s="24"/>
      <c r="AG74">
        <f t="shared" si="5"/>
        <v>143.13333030555586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44.66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1.2393000000000001</v>
      </c>
      <c r="E75">
        <f>GT_NG!S75</f>
        <v>2.0840979453982551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45.47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1.1961885427413452</v>
      </c>
      <c r="AD75">
        <f t="shared" si="4"/>
        <v>141.2072094026569</v>
      </c>
      <c r="AE75">
        <f>'IDT-1'!E75</f>
        <v>0</v>
      </c>
      <c r="AF75" s="24"/>
      <c r="AG75">
        <f t="shared" si="5"/>
        <v>141.2072094026569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74.61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1.2393000000000001</v>
      </c>
      <c r="E76">
        <f>GT_NG!S76</f>
        <v>2.0838795630162537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25.57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1.1964387083293364</v>
      </c>
      <c r="AD76">
        <f t="shared" si="4"/>
        <v>141.23674085468693</v>
      </c>
      <c r="AE76">
        <f>'IDT-1'!E76</f>
        <v>0</v>
      </c>
      <c r="AF76" s="24"/>
      <c r="AG76">
        <f t="shared" si="5"/>
        <v>141.23674085468693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94.54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1.2393000000000001</v>
      </c>
      <c r="E77">
        <f>GT_NG!S77</f>
        <v>2.0838795630162537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1.1726667083293365</v>
      </c>
      <c r="AD77">
        <f t="shared" si="4"/>
        <v>138.43051285468692</v>
      </c>
      <c r="AE77">
        <f>'IDT-1'!E77</f>
        <v>0</v>
      </c>
      <c r="AF77" s="24"/>
      <c r="AG77">
        <f t="shared" si="5"/>
        <v>138.43051285468692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117.28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1.2393000000000001</v>
      </c>
      <c r="E78">
        <f>GT_NG!S78</f>
        <v>2.0838795630162537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1.1565387083293364</v>
      </c>
      <c r="AD78">
        <f t="shared" si="4"/>
        <v>136.52664085468692</v>
      </c>
      <c r="AE78">
        <f>'IDT-1'!E78</f>
        <v>0</v>
      </c>
      <c r="AF78" s="24"/>
      <c r="AG78">
        <f t="shared" si="5"/>
        <v>136.52664085468692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115.36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1.2393000000000001</v>
      </c>
      <c r="E79">
        <f>GT_NG!S79</f>
        <v>2.0838795630162537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19.280911282317909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1.1507503631008069</v>
      </c>
      <c r="AD79">
        <f t="shared" si="4"/>
        <v>135.84334048223337</v>
      </c>
      <c r="AE79">
        <f>'IDT-1'!E79</f>
        <v>0</v>
      </c>
      <c r="AF79" s="24"/>
      <c r="AG79">
        <f t="shared" si="5"/>
        <v>135.84334048223337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114.39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1.2393000000000001</v>
      </c>
      <c r="E80">
        <f>GT_NG!S80</f>
        <v>2.0838795630162537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19.280911282317909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1.1426863631008071</v>
      </c>
      <c r="AD80">
        <f t="shared" si="4"/>
        <v>134.89140448223336</v>
      </c>
      <c r="AE80">
        <f>'IDT-1'!E80</f>
        <v>0</v>
      </c>
      <c r="AF80" s="24"/>
      <c r="AG80">
        <f t="shared" si="5"/>
        <v>134.89140448223336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113.43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1.2393000000000001</v>
      </c>
      <c r="E81">
        <f>GT_NG!S81</f>
        <v>2.0838795630162537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19.690911531873521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1.1300023651970741</v>
      </c>
      <c r="AD81">
        <f t="shared" si="4"/>
        <v>133.3940887296927</v>
      </c>
      <c r="AE81">
        <f>'IDT-1'!E81</f>
        <v>0</v>
      </c>
      <c r="AF81" s="24"/>
      <c r="AG81">
        <f t="shared" si="5"/>
        <v>133.3940887296927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111.51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1.2393000000000001</v>
      </c>
      <c r="E82">
        <f>GT_NG!S82</f>
        <v>2.0838795630162537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19.690911531873521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1.1057263651970741</v>
      </c>
      <c r="AD82">
        <f t="shared" si="4"/>
        <v>130.5283647296927</v>
      </c>
      <c r="AE82">
        <f>'IDT-1'!E82</f>
        <v>0</v>
      </c>
      <c r="AF82" s="24"/>
      <c r="AG82">
        <f t="shared" si="5"/>
        <v>130.5283647296927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108.62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1.2393000000000001</v>
      </c>
      <c r="E83">
        <f>GT_NG!S83</f>
        <v>2.0838795630162537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19.690911531873521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1.0815343651970739</v>
      </c>
      <c r="AD83">
        <f t="shared" si="4"/>
        <v>127.67255672969269</v>
      </c>
      <c r="AE83">
        <f>'IDT-1'!E83</f>
        <v>0</v>
      </c>
      <c r="AF83" s="24"/>
      <c r="AG83">
        <f t="shared" si="5"/>
        <v>127.67255672969269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105.74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1.2393000000000001</v>
      </c>
      <c r="E84">
        <f>GT_NG!S84</f>
        <v>2.0838795630162537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19.690911531873521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1.0573423651970739</v>
      </c>
      <c r="AD84">
        <f t="shared" si="4"/>
        <v>124.8167487296927</v>
      </c>
      <c r="AE84">
        <f>'IDT-1'!E84</f>
        <v>0</v>
      </c>
      <c r="AF84" s="24"/>
      <c r="AG84">
        <f t="shared" si="5"/>
        <v>124.8167487296927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102.86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1.2393000000000001</v>
      </c>
      <c r="E85">
        <f>GT_NG!S85</f>
        <v>2.0838795630162537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19.690911531873521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1.0331503651970741</v>
      </c>
      <c r="AD85">
        <f t="shared" si="4"/>
        <v>121.96094072969271</v>
      </c>
      <c r="AE85">
        <f>'IDT-1'!E85</f>
        <v>0</v>
      </c>
      <c r="AF85" s="24"/>
      <c r="AG85">
        <f t="shared" si="5"/>
        <v>121.96094072969271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99.98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1.2393000000000001</v>
      </c>
      <c r="E86">
        <f>GT_NG!S86</f>
        <v>2.0838795630162537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19.690911531873521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1.016938365197074</v>
      </c>
      <c r="AD86">
        <f t="shared" si="4"/>
        <v>120.0471527296927</v>
      </c>
      <c r="AE86">
        <f>'IDT-1'!E86</f>
        <v>0</v>
      </c>
      <c r="AF86" s="24"/>
      <c r="AG86">
        <f t="shared" si="5"/>
        <v>120.0471527296927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98.05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1.2393000000000001</v>
      </c>
      <c r="E87">
        <f>GT_NG!S87</f>
        <v>2.0838795630162537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1.0008103651970739</v>
      </c>
      <c r="AD87">
        <f t="shared" si="4"/>
        <v>118.14328072969271</v>
      </c>
      <c r="AE87">
        <f>'IDT-1'!E87</f>
        <v>0</v>
      </c>
      <c r="AF87" s="24"/>
      <c r="AG87">
        <f t="shared" si="5"/>
        <v>118.14328072969271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96.13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1.2393000000000001</v>
      </c>
      <c r="E88">
        <f>GT_NG!S88</f>
        <v>2.0838795630162537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0.96847036519707408</v>
      </c>
      <c r="AD88">
        <f t="shared" si="4"/>
        <v>114.3256207296927</v>
      </c>
      <c r="AE88">
        <f>'IDT-1'!E88</f>
        <v>0</v>
      </c>
      <c r="AF88" s="24"/>
      <c r="AG88">
        <f t="shared" si="5"/>
        <v>114.3256207296927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92.28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1.2393000000000001</v>
      </c>
      <c r="E89">
        <f>GT_NG!S89</f>
        <v>2.0838795630162537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0.96847036519707408</v>
      </c>
      <c r="AD89">
        <f t="shared" si="4"/>
        <v>114.3256207296927</v>
      </c>
      <c r="AE89">
        <f>'IDT-1'!E89</f>
        <v>0</v>
      </c>
      <c r="AF89" s="24"/>
      <c r="AG89">
        <f t="shared" si="5"/>
        <v>114.3256207296927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92.28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1.2393000000000001</v>
      </c>
      <c r="E90">
        <f>GT_NG!S90</f>
        <v>2.0838795630162537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0.9200863651970741</v>
      </c>
      <c r="AD90">
        <f t="shared" si="4"/>
        <v>108.6140047296927</v>
      </c>
      <c r="AE90">
        <f>'IDT-1'!E90</f>
        <v>0</v>
      </c>
      <c r="AF90" s="24"/>
      <c r="AG90">
        <f t="shared" si="5"/>
        <v>108.6140047296927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86.52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1.2393000000000001</v>
      </c>
      <c r="E91">
        <f>GT_NG!S91</f>
        <v>2.0838795630162537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0.9200863651970741</v>
      </c>
      <c r="AD91">
        <f t="shared" si="4"/>
        <v>108.6140047296927</v>
      </c>
      <c r="AE91">
        <f>'IDT-1'!E91</f>
        <v>0</v>
      </c>
      <c r="AF91" s="24"/>
      <c r="AG91">
        <f t="shared" si="5"/>
        <v>108.6140047296927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86.52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1.2393000000000001</v>
      </c>
      <c r="E92">
        <f>GT_NG!S92</f>
        <v>2.0838795630162537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0.88774636519707406</v>
      </c>
      <c r="AD92">
        <f t="shared" si="4"/>
        <v>104.79634472969271</v>
      </c>
      <c r="AE92">
        <f>'IDT-1'!E92</f>
        <v>0</v>
      </c>
      <c r="AF92" s="24"/>
      <c r="AG92">
        <f t="shared" si="5"/>
        <v>104.79634472969271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82.67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1.2393000000000001</v>
      </c>
      <c r="E93">
        <f>GT_NG!S93</f>
        <v>2.0838795630162537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0.83927836519707411</v>
      </c>
      <c r="AD93">
        <f t="shared" si="4"/>
        <v>99.074812729692709</v>
      </c>
      <c r="AE93">
        <f>'IDT-1'!E93</f>
        <v>0</v>
      </c>
      <c r="AF93" s="24"/>
      <c r="AG93">
        <f t="shared" si="5"/>
        <v>99.074812729692709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76.900000000000006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1.2393000000000001</v>
      </c>
      <c r="E94">
        <f>GT_NG!S94</f>
        <v>2.0838795630162537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0.83927836519707411</v>
      </c>
      <c r="AD94">
        <f t="shared" si="4"/>
        <v>99.074812729692709</v>
      </c>
      <c r="AE94">
        <f>'IDT-1'!E94</f>
        <v>0</v>
      </c>
      <c r="AF94" s="24"/>
      <c r="AG94">
        <f t="shared" si="5"/>
        <v>99.074812729692709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76.900000000000006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1.2393000000000001</v>
      </c>
      <c r="E95">
        <f>GT_NG!S95</f>
        <v>2.0838795630162537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0.80702236519707415</v>
      </c>
      <c r="AD95">
        <f t="shared" si="4"/>
        <v>95.26706872969271</v>
      </c>
      <c r="AE95">
        <f>'IDT-1'!E95</f>
        <v>0</v>
      </c>
      <c r="AF95" s="24"/>
      <c r="AG95">
        <f t="shared" si="5"/>
        <v>95.26706872969271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73.06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1.2393000000000001</v>
      </c>
      <c r="E96">
        <f>GT_NG!S96</f>
        <v>2.0838795630162537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0.79089436519707412</v>
      </c>
      <c r="AD96">
        <f t="shared" si="4"/>
        <v>93.363196729692703</v>
      </c>
      <c r="AE96">
        <f>'IDT-1'!E96</f>
        <v>0</v>
      </c>
      <c r="AF96" s="24"/>
      <c r="AG96">
        <f t="shared" si="5"/>
        <v>93.363196729692703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71.14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1.2393000000000001</v>
      </c>
      <c r="E97">
        <f>GT_NG!S97</f>
        <v>2.0838795630162537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0.7585543651970742</v>
      </c>
      <c r="AD97">
        <f t="shared" si="4"/>
        <v>89.545536729692714</v>
      </c>
      <c r="AE97">
        <f>'IDT-1'!E97</f>
        <v>0</v>
      </c>
      <c r="AF97" s="24"/>
      <c r="AG97">
        <f t="shared" si="5"/>
        <v>89.545536729692714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67.290000000000006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1.2393000000000001</v>
      </c>
      <c r="E98">
        <f>GT_NG!S98</f>
        <v>2.0838795630162537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0.7585543651970742</v>
      </c>
      <c r="AD98">
        <f t="shared" si="4"/>
        <v>89.545536729692714</v>
      </c>
      <c r="AE98">
        <f>'IDT-1'!E98</f>
        <v>0</v>
      </c>
      <c r="AF98" s="24"/>
      <c r="AG98">
        <f t="shared" si="5"/>
        <v>89.545536729692714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67.290000000000006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4.9853001455143882E-2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0.46880482444569349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5.8299999999999998E-2</v>
      </c>
      <c r="Z99" s="34">
        <f t="shared" si="6"/>
        <v>0</v>
      </c>
      <c r="AA99" s="75">
        <f t="shared" si="6"/>
        <v>0.3742299999999999</v>
      </c>
      <c r="AB99" s="75">
        <f t="shared" si="6"/>
        <v>0</v>
      </c>
      <c r="AC99">
        <f t="shared" si="6"/>
        <v>2.4222500617567037E-2</v>
      </c>
      <c r="AD99">
        <f t="shared" si="6"/>
        <v>2.8594085252832704</v>
      </c>
      <c r="AE99">
        <f t="shared" si="6"/>
        <v>0</v>
      </c>
      <c r="AG99">
        <f t="shared" si="6"/>
        <v>2.8594085252832704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1.9026999999999996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45264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4.8099999999999996</v>
      </c>
      <c r="AB3" s="75">
        <f>-STOA!R3</f>
        <v>0</v>
      </c>
      <c r="AC3">
        <f>SUMIF(B3:AB3,"&gt;0")*$AC$2-SUMIF(B3:AB3,"&lt;0")*($AC$2/(1-$AC$2))+SUMIF(AI3:AR3,"&gt;0")*$AC$2-SUMIF(AI3:AR3,"&lt;0")*($AC$2/(1-$AC$2))</f>
        <v>9.2571333624294899E-2</v>
      </c>
      <c r="AD3">
        <f>SUM(B3:AB3,AI3:AT3)-AC3</f>
        <v>8.5176601371409468</v>
      </c>
      <c r="AE3">
        <f>'IDT-1'!D3</f>
        <v>0</v>
      </c>
      <c r="AF3" s="24"/>
      <c r="AG3">
        <f>SUM(AD3:AF3)</f>
        <v>8.5176601371409468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-1.2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4.8099999999999996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9.7654028259228337E-2</v>
      </c>
      <c r="AD4">
        <f t="shared" ref="AD4:AD67" si="1">SUM(B4:AB4,AI4:AT4)-AC4</f>
        <v>7.9125774425060129</v>
      </c>
      <c r="AE4">
        <f>'IDT-1'!D4</f>
        <v>0</v>
      </c>
      <c r="AF4" s="24"/>
      <c r="AG4">
        <f t="shared" ref="AG4:AG67" si="2">SUM(AD4:AF4)</f>
        <v>7.9125774425060129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-1.8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4.8099999999999996</v>
      </c>
      <c r="AB5" s="75">
        <f>-STOA!R5</f>
        <v>0</v>
      </c>
      <c r="AC5">
        <f t="shared" si="0"/>
        <v>9.8501144031717253E-2</v>
      </c>
      <c r="AD5">
        <f t="shared" si="1"/>
        <v>7.8117303267335245</v>
      </c>
      <c r="AE5">
        <f>'IDT-1'!D5</f>
        <v>0</v>
      </c>
      <c r="AF5" s="24"/>
      <c r="AG5">
        <f t="shared" si="2"/>
        <v>7.8117303267335245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-1.9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4.8099999999999996</v>
      </c>
      <c r="AB6" s="75">
        <f>-STOA!R6</f>
        <v>0</v>
      </c>
      <c r="AC6">
        <f t="shared" si="0"/>
        <v>9.8501144031717253E-2</v>
      </c>
      <c r="AD6">
        <f t="shared" si="1"/>
        <v>7.8117303267335245</v>
      </c>
      <c r="AE6">
        <f>'IDT-1'!D6</f>
        <v>0</v>
      </c>
      <c r="AF6" s="24"/>
      <c r="AG6">
        <f t="shared" si="2"/>
        <v>7.8117303267335245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-1.9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4.8099999999999996</v>
      </c>
      <c r="AB7" s="75">
        <f>-STOA!R7</f>
        <v>0</v>
      </c>
      <c r="AC7">
        <f t="shared" si="0"/>
        <v>9.8501144031717253E-2</v>
      </c>
      <c r="AD7">
        <f t="shared" si="1"/>
        <v>7.8117303267335245</v>
      </c>
      <c r="AE7">
        <f>'IDT-1'!D7</f>
        <v>0</v>
      </c>
      <c r="AF7" s="24"/>
      <c r="AG7">
        <f t="shared" si="2"/>
        <v>7.8117303267335245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-1.9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4.8099999999999996</v>
      </c>
      <c r="AB8" s="75">
        <f>-STOA!R8</f>
        <v>0</v>
      </c>
      <c r="AC8">
        <f t="shared" si="0"/>
        <v>9.8501144031717253E-2</v>
      </c>
      <c r="AD8">
        <f t="shared" si="1"/>
        <v>7.8117303267335245</v>
      </c>
      <c r="AE8">
        <f>'IDT-1'!D8</f>
        <v>0</v>
      </c>
      <c r="AF8" s="24"/>
      <c r="AG8">
        <f t="shared" si="2"/>
        <v>7.8117303267335245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-1.9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4.8099999999999996</v>
      </c>
      <c r="AB9" s="75">
        <f>-STOA!R9</f>
        <v>0</v>
      </c>
      <c r="AC9">
        <f t="shared" si="0"/>
        <v>0.10019537557669507</v>
      </c>
      <c r="AD9">
        <f t="shared" si="1"/>
        <v>7.6100360951885468</v>
      </c>
      <c r="AE9">
        <f>'IDT-1'!D9</f>
        <v>0</v>
      </c>
      <c r="AF9" s="24"/>
      <c r="AG9">
        <f t="shared" si="2"/>
        <v>7.6100360951885468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-2.1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4.8099999999999996</v>
      </c>
      <c r="AB10" s="75">
        <f>-STOA!R10</f>
        <v>0</v>
      </c>
      <c r="AC10">
        <f t="shared" si="0"/>
        <v>0.10019537557669507</v>
      </c>
      <c r="AD10">
        <f t="shared" si="1"/>
        <v>7.6100360951885468</v>
      </c>
      <c r="AE10">
        <f>'IDT-1'!D10</f>
        <v>0</v>
      </c>
      <c r="AF10" s="24"/>
      <c r="AG10">
        <f t="shared" si="2"/>
        <v>7.6100360951885468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-2.1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4.8099999999999996</v>
      </c>
      <c r="AB11" s="75">
        <f>-STOA!R11</f>
        <v>0</v>
      </c>
      <c r="AC11">
        <f t="shared" si="0"/>
        <v>0.10019537557669507</v>
      </c>
      <c r="AD11">
        <f t="shared" si="1"/>
        <v>7.6100360951885468</v>
      </c>
      <c r="AE11">
        <f>'IDT-1'!D11</f>
        <v>0</v>
      </c>
      <c r="AF11" s="24"/>
      <c r="AG11">
        <f t="shared" si="2"/>
        <v>7.6100360951885468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-2.1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4.8099999999999996</v>
      </c>
      <c r="AB12" s="75">
        <f>-STOA!R12</f>
        <v>0</v>
      </c>
      <c r="AC12">
        <f t="shared" si="0"/>
        <v>0.10104249134918397</v>
      </c>
      <c r="AD12">
        <f t="shared" si="1"/>
        <v>7.5091889794160576</v>
      </c>
      <c r="AE12">
        <f>'IDT-1'!D12</f>
        <v>0</v>
      </c>
      <c r="AF12" s="24"/>
      <c r="AG12">
        <f t="shared" si="2"/>
        <v>7.5091889794160576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-2.2000000000000002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4.8099999999999996</v>
      </c>
      <c r="AB13" s="75">
        <f>-STOA!R13</f>
        <v>0</v>
      </c>
      <c r="AC13">
        <f t="shared" si="0"/>
        <v>0.10104249134918397</v>
      </c>
      <c r="AD13">
        <f t="shared" si="1"/>
        <v>7.5091889794160576</v>
      </c>
      <c r="AE13">
        <f>'IDT-1'!D13</f>
        <v>0</v>
      </c>
      <c r="AF13" s="24"/>
      <c r="AG13">
        <f t="shared" si="2"/>
        <v>7.5091889794160576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-2.2000000000000002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4.8099999999999996</v>
      </c>
      <c r="AB14" s="75">
        <f>-STOA!R14</f>
        <v>0</v>
      </c>
      <c r="AC14">
        <f t="shared" si="0"/>
        <v>0.10104249134918397</v>
      </c>
      <c r="AD14">
        <f t="shared" si="1"/>
        <v>7.5091889794160576</v>
      </c>
      <c r="AE14">
        <f>'IDT-1'!D14</f>
        <v>0</v>
      </c>
      <c r="AF14" s="24"/>
      <c r="AG14">
        <f t="shared" si="2"/>
        <v>7.5091889794160576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-2.2000000000000002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4.8099999999999996</v>
      </c>
      <c r="AB15" s="75">
        <f>-STOA!R15</f>
        <v>0</v>
      </c>
      <c r="AC15">
        <f t="shared" si="0"/>
        <v>9.9348259804206154E-2</v>
      </c>
      <c r="AD15">
        <f t="shared" si="1"/>
        <v>7.7108832109610352</v>
      </c>
      <c r="AE15">
        <f>'IDT-1'!D15</f>
        <v>0</v>
      </c>
      <c r="AF15" s="24"/>
      <c r="AG15">
        <f t="shared" si="2"/>
        <v>7.7108832109610352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-2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4.8099999999999996</v>
      </c>
      <c r="AB16" s="75">
        <f>-STOA!R16</f>
        <v>0</v>
      </c>
      <c r="AC16">
        <f t="shared" si="0"/>
        <v>0.10019537557669507</v>
      </c>
      <c r="AD16">
        <f t="shared" si="1"/>
        <v>7.6100360951885468</v>
      </c>
      <c r="AE16">
        <f>'IDT-1'!D16</f>
        <v>0</v>
      </c>
      <c r="AF16" s="24"/>
      <c r="AG16">
        <f t="shared" si="2"/>
        <v>7.6100360951885468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-2.1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4.8099999999999996</v>
      </c>
      <c r="AB17" s="75">
        <f>-STOA!R17</f>
        <v>0</v>
      </c>
      <c r="AC17">
        <f t="shared" si="0"/>
        <v>9.9348259804206154E-2</v>
      </c>
      <c r="AD17">
        <f t="shared" si="1"/>
        <v>7.7108832109610352</v>
      </c>
      <c r="AE17">
        <f>'IDT-1'!D17</f>
        <v>0</v>
      </c>
      <c r="AF17" s="24"/>
      <c r="AG17">
        <f t="shared" si="2"/>
        <v>7.7108832109610352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-2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4.8099999999999996</v>
      </c>
      <c r="AB18" s="75">
        <f>-STOA!R18</f>
        <v>0</v>
      </c>
      <c r="AC18">
        <f t="shared" si="0"/>
        <v>9.8501144031717253E-2</v>
      </c>
      <c r="AD18">
        <f t="shared" si="1"/>
        <v>7.8117303267335245</v>
      </c>
      <c r="AE18">
        <f>'IDT-1'!D18</f>
        <v>0</v>
      </c>
      <c r="AF18" s="24"/>
      <c r="AG18">
        <f t="shared" si="2"/>
        <v>7.8117303267335245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-1.9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4.8099999999999996</v>
      </c>
      <c r="AB19" s="75">
        <f>-STOA!R19</f>
        <v>0</v>
      </c>
      <c r="AC19">
        <f t="shared" si="0"/>
        <v>9.6806912486739435E-2</v>
      </c>
      <c r="AD19">
        <f t="shared" si="1"/>
        <v>8.0134245582785031</v>
      </c>
      <c r="AE19">
        <f>'IDT-1'!D19</f>
        <v>0</v>
      </c>
      <c r="AF19" s="24"/>
      <c r="AG19">
        <f t="shared" si="2"/>
        <v>8.0134245582785031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-1.7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4.8099999999999996</v>
      </c>
      <c r="AB20" s="75">
        <f>-STOA!R20</f>
        <v>0</v>
      </c>
      <c r="AC20">
        <f t="shared" si="0"/>
        <v>8.9182870534339279E-2</v>
      </c>
      <c r="AD20">
        <f t="shared" si="1"/>
        <v>8.9210486002309022</v>
      </c>
      <c r="AE20">
        <f>'IDT-1'!D20</f>
        <v>0</v>
      </c>
      <c r="AF20" s="24"/>
      <c r="AG20">
        <f t="shared" si="2"/>
        <v>8.9210486002309022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-0.8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4.8099999999999996</v>
      </c>
      <c r="AB21" s="75">
        <f>-STOA!R21</f>
        <v>0</v>
      </c>
      <c r="AC21">
        <f t="shared" si="0"/>
        <v>8.2405944354428023E-2</v>
      </c>
      <c r="AD21">
        <f t="shared" si="1"/>
        <v>9.7278255264108147</v>
      </c>
      <c r="AE21">
        <f>'IDT-1'!D21</f>
        <v>0</v>
      </c>
      <c r="AF21" s="24"/>
      <c r="AG21">
        <f t="shared" si="2"/>
        <v>9.7278255264108147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4.8099999999999996</v>
      </c>
      <c r="AB22" s="75">
        <f>-STOA!R22</f>
        <v>0</v>
      </c>
      <c r="AC22">
        <f t="shared" si="0"/>
        <v>9.2905944354428019E-2</v>
      </c>
      <c r="AD22">
        <f t="shared" si="1"/>
        <v>10.967325526410814</v>
      </c>
      <c r="AE22">
        <f>'IDT-1'!D22</f>
        <v>0</v>
      </c>
      <c r="AF22" s="24"/>
      <c r="AG22">
        <f t="shared" si="2"/>
        <v>10.967325526410814</v>
      </c>
      <c r="AI22" s="34">
        <f>PXIL!L22</f>
        <v>0</v>
      </c>
      <c r="AJ22" s="34">
        <f>PXIL!R22</f>
        <v>0</v>
      </c>
      <c r="AK22" s="34">
        <f>RTM_IEX!L22</f>
        <v>1.25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5.0002363284019475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4.8099999999999996</v>
      </c>
      <c r="AB23" s="75">
        <f>-STOA!R23</f>
        <v>0</v>
      </c>
      <c r="AC23">
        <f t="shared" si="0"/>
        <v>0.11474598515857634</v>
      </c>
      <c r="AD23">
        <f t="shared" si="1"/>
        <v>13.545490343243371</v>
      </c>
      <c r="AE23">
        <f>'IDT-1'!D23</f>
        <v>0</v>
      </c>
      <c r="AF23" s="24"/>
      <c r="AG23">
        <f t="shared" si="2"/>
        <v>13.545490343243371</v>
      </c>
      <c r="AI23" s="34">
        <f>PXIL!L23</f>
        <v>0</v>
      </c>
      <c r="AJ23" s="34">
        <f>PXIL!R23</f>
        <v>0</v>
      </c>
      <c r="AK23" s="34">
        <f>RTM_IEX!L23</f>
        <v>3.85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5.0002363284019475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4.8099999999999996</v>
      </c>
      <c r="AB24" s="75">
        <f>-STOA!R24</f>
        <v>0</v>
      </c>
      <c r="AC24">
        <f t="shared" si="0"/>
        <v>0.13087398515857634</v>
      </c>
      <c r="AD24">
        <f t="shared" si="1"/>
        <v>15.44936234324337</v>
      </c>
      <c r="AE24">
        <f>'IDT-1'!D24</f>
        <v>0</v>
      </c>
      <c r="AF24" s="24"/>
      <c r="AG24">
        <f t="shared" si="2"/>
        <v>15.44936234324337</v>
      </c>
      <c r="AI24" s="34">
        <f>PXIL!L24</f>
        <v>0</v>
      </c>
      <c r="AJ24" s="34">
        <f>PXIL!R24</f>
        <v>0</v>
      </c>
      <c r="AK24" s="34">
        <f>RTM_IEX!L24</f>
        <v>5.77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5.0002363284019475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4.8099999999999996</v>
      </c>
      <c r="AB25" s="75">
        <f>-STOA!R25</f>
        <v>0</v>
      </c>
      <c r="AC25">
        <f t="shared" si="0"/>
        <v>0.15909798515857634</v>
      </c>
      <c r="AD25">
        <f t="shared" si="1"/>
        <v>18.78113834324337</v>
      </c>
      <c r="AE25">
        <f>'IDT-1'!D25</f>
        <v>0</v>
      </c>
      <c r="AF25" s="24"/>
      <c r="AG25">
        <f t="shared" si="2"/>
        <v>18.78113834324337</v>
      </c>
      <c r="AI25" s="34">
        <f>PXIL!L25</f>
        <v>0</v>
      </c>
      <c r="AJ25" s="34">
        <f>PXIL!R25</f>
        <v>0</v>
      </c>
      <c r="AK25" s="34">
        <f>RTM_IEX!L25</f>
        <v>9.1300000000000008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5.0002363284019475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4.8099999999999996</v>
      </c>
      <c r="AB26" s="75">
        <f>-STOA!R26</f>
        <v>0</v>
      </c>
      <c r="AC26">
        <f t="shared" si="0"/>
        <v>0.17362998515857633</v>
      </c>
      <c r="AD26">
        <f t="shared" si="1"/>
        <v>20.496606343243371</v>
      </c>
      <c r="AE26">
        <f>'IDT-1'!D26</f>
        <v>0</v>
      </c>
      <c r="AF26" s="24"/>
      <c r="AG26">
        <f t="shared" si="2"/>
        <v>20.496606343243371</v>
      </c>
      <c r="AI26" s="34">
        <f>PXIL!L26</f>
        <v>0</v>
      </c>
      <c r="AJ26" s="34">
        <f>PXIL!R26</f>
        <v>0</v>
      </c>
      <c r="AK26" s="34">
        <f>RTM_IEX!L26</f>
        <v>10.86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4.8099999999999996</v>
      </c>
      <c r="AB27" s="75">
        <f>-STOA!R27</f>
        <v>0</v>
      </c>
      <c r="AC27">
        <f t="shared" si="0"/>
        <v>0.18740594435442803</v>
      </c>
      <c r="AD27">
        <f t="shared" si="1"/>
        <v>22.122825526410814</v>
      </c>
      <c r="AE27">
        <f>'IDT-1'!D27</f>
        <v>0</v>
      </c>
      <c r="AF27" s="24"/>
      <c r="AG27">
        <f t="shared" si="2"/>
        <v>22.122825526410814</v>
      </c>
      <c r="AI27" s="34">
        <f>PXIL!L27</f>
        <v>0</v>
      </c>
      <c r="AJ27" s="34">
        <f>PXIL!R27</f>
        <v>0</v>
      </c>
      <c r="AK27" s="34">
        <f>RTM_IEX!L27</f>
        <v>12.5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5.0002314707652413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4.8099999999999996</v>
      </c>
      <c r="AB28" s="75">
        <f>-STOA!R28</f>
        <v>0</v>
      </c>
      <c r="AC28">
        <f t="shared" si="0"/>
        <v>0.20353394435442801</v>
      </c>
      <c r="AD28">
        <f t="shared" si="1"/>
        <v>24.02669752641081</v>
      </c>
      <c r="AE28">
        <f>'IDT-1'!D28</f>
        <v>0</v>
      </c>
      <c r="AF28" s="24"/>
      <c r="AG28">
        <f t="shared" si="2"/>
        <v>24.02669752641081</v>
      </c>
      <c r="AI28" s="34">
        <f>PXIL!L28</f>
        <v>0</v>
      </c>
      <c r="AJ28" s="34">
        <f>PXIL!R28</f>
        <v>0</v>
      </c>
      <c r="AK28" s="34">
        <f>RTM_IEX!L28</f>
        <v>14.42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5.0002314707652413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4.8099999999999996</v>
      </c>
      <c r="AB29" s="75">
        <f>-STOA!R29</f>
        <v>0</v>
      </c>
      <c r="AC29">
        <f t="shared" si="0"/>
        <v>0.21159794435442802</v>
      </c>
      <c r="AD29">
        <f t="shared" si="1"/>
        <v>24.978633526410814</v>
      </c>
      <c r="AE29">
        <f>'IDT-1'!D29</f>
        <v>0</v>
      </c>
      <c r="AF29" s="24"/>
      <c r="AG29">
        <f t="shared" si="2"/>
        <v>24.978633526410814</v>
      </c>
      <c r="AI29" s="34">
        <f>PXIL!L29</f>
        <v>0</v>
      </c>
      <c r="AJ29" s="34">
        <f>PXIL!R29</f>
        <v>0</v>
      </c>
      <c r="AK29" s="34">
        <f>RTM_IEX!L29</f>
        <v>15.38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5.0002314707652413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4.8099999999999996</v>
      </c>
      <c r="AB30" s="75">
        <f>-STOA!R30</f>
        <v>0</v>
      </c>
      <c r="AC30">
        <f t="shared" si="0"/>
        <v>0.21159794435442802</v>
      </c>
      <c r="AD30">
        <f t="shared" si="1"/>
        <v>24.978633526410814</v>
      </c>
      <c r="AE30">
        <f>'IDT-1'!D30</f>
        <v>0</v>
      </c>
      <c r="AF30" s="24"/>
      <c r="AG30">
        <f t="shared" si="2"/>
        <v>24.978633526410814</v>
      </c>
      <c r="AI30" s="34">
        <f>PXIL!L30</f>
        <v>0</v>
      </c>
      <c r="AJ30" s="34">
        <f>PXIL!R30</f>
        <v>0</v>
      </c>
      <c r="AK30" s="34">
        <f>RTM_IEX!L30</f>
        <v>15.38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5.0002314707652413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4.8099999999999996</v>
      </c>
      <c r="AB31" s="75">
        <f>-STOA!R31</f>
        <v>0</v>
      </c>
      <c r="AC31">
        <f t="shared" si="0"/>
        <v>0.21159794435442802</v>
      </c>
      <c r="AD31">
        <f t="shared" si="1"/>
        <v>24.978633526410814</v>
      </c>
      <c r="AE31">
        <f>'IDT-1'!D31</f>
        <v>0</v>
      </c>
      <c r="AF31" s="24"/>
      <c r="AG31">
        <f t="shared" si="2"/>
        <v>24.978633526410814</v>
      </c>
      <c r="AI31" s="34">
        <f>PXIL!L31</f>
        <v>0</v>
      </c>
      <c r="AJ31" s="34">
        <f>PXIL!R31</f>
        <v>0</v>
      </c>
      <c r="AK31" s="34">
        <f>RTM_IEX!L31</f>
        <v>15.38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5.0002314707652413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4.8099999999999996</v>
      </c>
      <c r="AB32" s="75">
        <f>-STOA!R32</f>
        <v>0</v>
      </c>
      <c r="AC32">
        <f t="shared" si="0"/>
        <v>0.21403394435442802</v>
      </c>
      <c r="AD32">
        <f t="shared" si="1"/>
        <v>25.266197526410814</v>
      </c>
      <c r="AE32">
        <f>'IDT-1'!D32</f>
        <v>0</v>
      </c>
      <c r="AF32" s="24"/>
      <c r="AG32">
        <f t="shared" si="2"/>
        <v>25.266197526410814</v>
      </c>
      <c r="AI32" s="34">
        <f>PXIL!L32</f>
        <v>0</v>
      </c>
      <c r="AJ32" s="34">
        <f>PXIL!R32</f>
        <v>0</v>
      </c>
      <c r="AK32" s="34">
        <f>RTM_IEX!L32</f>
        <v>15.67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5.0002314707652413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4.8099999999999996</v>
      </c>
      <c r="AB33" s="75">
        <f>-STOA!R33</f>
        <v>0</v>
      </c>
      <c r="AC33">
        <f t="shared" si="0"/>
        <v>0.19546994435442802</v>
      </c>
      <c r="AD33">
        <f t="shared" si="1"/>
        <v>23.074761526410814</v>
      </c>
      <c r="AE33">
        <f>'IDT-1'!D33</f>
        <v>0</v>
      </c>
      <c r="AF33" s="24"/>
      <c r="AG33">
        <f t="shared" si="2"/>
        <v>23.074761526410814</v>
      </c>
      <c r="AI33" s="34">
        <f>PXIL!L33</f>
        <v>0</v>
      </c>
      <c r="AJ33" s="34">
        <f>PXIL!R33</f>
        <v>0</v>
      </c>
      <c r="AK33" s="34">
        <f>RTM_IEX!L33</f>
        <v>13.46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5.0002314707652413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4.8099999999999996</v>
      </c>
      <c r="AB34" s="75">
        <f>-STOA!R34</f>
        <v>0</v>
      </c>
      <c r="AC34">
        <f t="shared" si="0"/>
        <v>0.20353394435442801</v>
      </c>
      <c r="AD34">
        <f t="shared" si="1"/>
        <v>24.02669752641081</v>
      </c>
      <c r="AE34">
        <f>'IDT-1'!D34</f>
        <v>0</v>
      </c>
      <c r="AF34" s="24"/>
      <c r="AG34">
        <f t="shared" si="2"/>
        <v>24.02669752641081</v>
      </c>
      <c r="AI34" s="34">
        <f>PXIL!L34</f>
        <v>0</v>
      </c>
      <c r="AJ34" s="34">
        <f>PXIL!R34</f>
        <v>0</v>
      </c>
      <c r="AK34" s="34">
        <f>RTM_IEX!L34</f>
        <v>14.42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5.0002363284019475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4.8099999999999996</v>
      </c>
      <c r="AB35" s="75">
        <f>-STOA!R35</f>
        <v>0</v>
      </c>
      <c r="AC35">
        <f t="shared" si="0"/>
        <v>0.19866198515857636</v>
      </c>
      <c r="AD35">
        <f t="shared" si="1"/>
        <v>23.451574343243369</v>
      </c>
      <c r="AE35">
        <f>'IDT-1'!D35</f>
        <v>0</v>
      </c>
      <c r="AF35" s="24"/>
      <c r="AG35">
        <f t="shared" si="2"/>
        <v>23.451574343243369</v>
      </c>
      <c r="AI35" s="34">
        <f>PXIL!L35</f>
        <v>0</v>
      </c>
      <c r="AJ35" s="34">
        <f>PXIL!R35</f>
        <v>0</v>
      </c>
      <c r="AK35" s="34">
        <f>RTM_IEX!L35</f>
        <v>13.84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5.0002363284019475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4.8099999999999996</v>
      </c>
      <c r="AB36" s="75">
        <f>-STOA!R36</f>
        <v>0</v>
      </c>
      <c r="AC36">
        <f t="shared" si="0"/>
        <v>0.19546998515857633</v>
      </c>
      <c r="AD36">
        <f t="shared" si="1"/>
        <v>23.074766343243372</v>
      </c>
      <c r="AE36">
        <f>'IDT-1'!D36</f>
        <v>0</v>
      </c>
      <c r="AF36" s="24"/>
      <c r="AG36">
        <f t="shared" si="2"/>
        <v>23.074766343243372</v>
      </c>
      <c r="AI36" s="34">
        <f>PXIL!L36</f>
        <v>0</v>
      </c>
      <c r="AJ36" s="34">
        <f>PXIL!R36</f>
        <v>0</v>
      </c>
      <c r="AK36" s="34">
        <f>RTM_IEX!L36</f>
        <v>13.46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5.0002363284019475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4.8099999999999996</v>
      </c>
      <c r="AB37" s="75">
        <f>-STOA!R37</f>
        <v>0</v>
      </c>
      <c r="AC37">
        <f t="shared" si="0"/>
        <v>0.18740598515857634</v>
      </c>
      <c r="AD37">
        <f t="shared" si="1"/>
        <v>22.122830343243372</v>
      </c>
      <c r="AE37">
        <f>'IDT-1'!D37</f>
        <v>0</v>
      </c>
      <c r="AF37" s="24"/>
      <c r="AG37">
        <f t="shared" si="2"/>
        <v>22.122830343243372</v>
      </c>
      <c r="AI37" s="34">
        <f>PXIL!L37</f>
        <v>0</v>
      </c>
      <c r="AJ37" s="34">
        <f>PXIL!R37</f>
        <v>0</v>
      </c>
      <c r="AK37" s="34">
        <f>RTM_IEX!L37</f>
        <v>12.5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5.0002363284019475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4.8099999999999996</v>
      </c>
      <c r="AB38" s="75">
        <f>-STOA!R38</f>
        <v>0</v>
      </c>
      <c r="AC38">
        <f t="shared" si="0"/>
        <v>0.17934198515857633</v>
      </c>
      <c r="AD38">
        <f t="shared" si="1"/>
        <v>21.170894343243372</v>
      </c>
      <c r="AE38">
        <f>'IDT-1'!D38</f>
        <v>0</v>
      </c>
      <c r="AF38" s="24"/>
      <c r="AG38">
        <f t="shared" si="2"/>
        <v>21.170894343243372</v>
      </c>
      <c r="AI38" s="34">
        <f>PXIL!L38</f>
        <v>0</v>
      </c>
      <c r="AJ38" s="34">
        <f>PXIL!R38</f>
        <v>0</v>
      </c>
      <c r="AK38" s="34">
        <f>RTM_IEX!L38</f>
        <v>11.54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5.0002363284019475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4.8099999999999996</v>
      </c>
      <c r="AB39" s="75">
        <f>-STOA!R39</f>
        <v>0</v>
      </c>
      <c r="AC39">
        <f t="shared" si="0"/>
        <v>0.16716198515857633</v>
      </c>
      <c r="AD39">
        <f t="shared" si="1"/>
        <v>19.73307434324337</v>
      </c>
      <c r="AE39">
        <f>'IDT-1'!D39</f>
        <v>0</v>
      </c>
      <c r="AF39" s="24"/>
      <c r="AG39">
        <f t="shared" si="2"/>
        <v>19.73307434324337</v>
      </c>
      <c r="AI39" s="34">
        <f>PXIL!L39</f>
        <v>0</v>
      </c>
      <c r="AJ39" s="34">
        <f>PXIL!R39</f>
        <v>0</v>
      </c>
      <c r="AK39" s="34">
        <f>RTM_IEX!L39</f>
        <v>10.09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5.0002363284019475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4.8099999999999996</v>
      </c>
      <c r="AB40" s="75">
        <f>-STOA!R40</f>
        <v>0</v>
      </c>
      <c r="AC40">
        <f t="shared" si="0"/>
        <v>0.16480998515857637</v>
      </c>
      <c r="AD40">
        <f t="shared" si="1"/>
        <v>19.455426343243371</v>
      </c>
      <c r="AE40">
        <f>'IDT-1'!D40</f>
        <v>0</v>
      </c>
      <c r="AF40" s="24"/>
      <c r="AG40">
        <f t="shared" si="2"/>
        <v>19.455426343243371</v>
      </c>
      <c r="AI40" s="34">
        <f>PXIL!L40</f>
        <v>0</v>
      </c>
      <c r="AJ40" s="34">
        <f>PXIL!R40</f>
        <v>0</v>
      </c>
      <c r="AK40" s="34">
        <f>RTM_IEX!L40</f>
        <v>9.81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5.0002363284019475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4.8099999999999996</v>
      </c>
      <c r="AB41" s="75">
        <f>-STOA!R41</f>
        <v>0</v>
      </c>
      <c r="AC41">
        <f t="shared" si="0"/>
        <v>0.16480998515857637</v>
      </c>
      <c r="AD41">
        <f t="shared" si="1"/>
        <v>19.455426343243371</v>
      </c>
      <c r="AE41">
        <f>'IDT-1'!D41</f>
        <v>0</v>
      </c>
      <c r="AF41" s="24"/>
      <c r="AG41">
        <f t="shared" si="2"/>
        <v>19.455426343243371</v>
      </c>
      <c r="AI41" s="34">
        <f>PXIL!L41</f>
        <v>0</v>
      </c>
      <c r="AJ41" s="34">
        <f>PXIL!R41</f>
        <v>0</v>
      </c>
      <c r="AK41" s="34">
        <f>RTM_IEX!L41</f>
        <v>9.81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5.0002363284019475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4.8099999999999996</v>
      </c>
      <c r="AB42" s="75">
        <f>-STOA!R42</f>
        <v>0</v>
      </c>
      <c r="AC42">
        <f t="shared" si="0"/>
        <v>0.16556598515857635</v>
      </c>
      <c r="AD42">
        <f t="shared" si="1"/>
        <v>19.544670343243371</v>
      </c>
      <c r="AE42">
        <f>'IDT-1'!D42</f>
        <v>0</v>
      </c>
      <c r="AF42" s="24"/>
      <c r="AG42">
        <f t="shared" si="2"/>
        <v>19.544670343243371</v>
      </c>
      <c r="AI42" s="34">
        <f>PXIL!L42</f>
        <v>0</v>
      </c>
      <c r="AJ42" s="34">
        <f>PXIL!R42</f>
        <v>0</v>
      </c>
      <c r="AK42" s="34">
        <f>RTM_IEX!L42</f>
        <v>9.9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5.0002363284019475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4.8099999999999996</v>
      </c>
      <c r="AB43" s="75">
        <f>-STOA!R43</f>
        <v>0</v>
      </c>
      <c r="AC43">
        <f t="shared" si="0"/>
        <v>0.16556598515857635</v>
      </c>
      <c r="AD43">
        <f t="shared" si="1"/>
        <v>19.544670343243371</v>
      </c>
      <c r="AE43">
        <f>'IDT-1'!D43</f>
        <v>0</v>
      </c>
      <c r="AF43" s="24"/>
      <c r="AG43">
        <f t="shared" si="2"/>
        <v>19.544670343243371</v>
      </c>
      <c r="AI43" s="34">
        <f>PXIL!L43</f>
        <v>0</v>
      </c>
      <c r="AJ43" s="34">
        <f>PXIL!R43</f>
        <v>0</v>
      </c>
      <c r="AK43" s="34">
        <f>RTM_IEX!L43</f>
        <v>9.9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5.0002363284019475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4.8099999999999996</v>
      </c>
      <c r="AB44" s="75">
        <f>-STOA!R44</f>
        <v>0</v>
      </c>
      <c r="AC44">
        <f t="shared" si="0"/>
        <v>0.15750198515857633</v>
      </c>
      <c r="AD44">
        <f t="shared" si="1"/>
        <v>18.592734343243372</v>
      </c>
      <c r="AE44">
        <f>'IDT-1'!D44</f>
        <v>0</v>
      </c>
      <c r="AF44" s="24"/>
      <c r="AG44">
        <f t="shared" si="2"/>
        <v>18.592734343243372</v>
      </c>
      <c r="AI44" s="34">
        <f>PXIL!L44</f>
        <v>0</v>
      </c>
      <c r="AJ44" s="34">
        <f>PXIL!R44</f>
        <v>0</v>
      </c>
      <c r="AK44" s="34">
        <f>RTM_IEX!L44</f>
        <v>8.94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5.0002363284019475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4.8099999999999996</v>
      </c>
      <c r="AB45" s="75">
        <f>-STOA!R45</f>
        <v>0</v>
      </c>
      <c r="AC45">
        <f t="shared" si="0"/>
        <v>0.15506598515857634</v>
      </c>
      <c r="AD45">
        <f t="shared" si="1"/>
        <v>18.305170343243372</v>
      </c>
      <c r="AE45">
        <f>'IDT-1'!D45</f>
        <v>0</v>
      </c>
      <c r="AF45" s="24"/>
      <c r="AG45">
        <f t="shared" si="2"/>
        <v>18.305170343243372</v>
      </c>
      <c r="AI45" s="34">
        <f>PXIL!L45</f>
        <v>0</v>
      </c>
      <c r="AJ45" s="34">
        <f>PXIL!R45</f>
        <v>0</v>
      </c>
      <c r="AK45" s="34">
        <f>RTM_IEX!L45</f>
        <v>8.65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5.0002363284019475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4.8099999999999996</v>
      </c>
      <c r="AB46" s="75">
        <f>-STOA!R46</f>
        <v>0</v>
      </c>
      <c r="AC46">
        <f t="shared" si="0"/>
        <v>0.15346998515857635</v>
      </c>
      <c r="AD46">
        <f t="shared" si="1"/>
        <v>18.116766343243373</v>
      </c>
      <c r="AE46">
        <f>'IDT-1'!D46</f>
        <v>0</v>
      </c>
      <c r="AF46" s="24"/>
      <c r="AG46">
        <f t="shared" si="2"/>
        <v>18.116766343243373</v>
      </c>
      <c r="AI46" s="34">
        <f>PXIL!L46</f>
        <v>0</v>
      </c>
      <c r="AJ46" s="34">
        <f>PXIL!R46</f>
        <v>0</v>
      </c>
      <c r="AK46" s="34">
        <f>RTM_IEX!L46</f>
        <v>8.4600000000000009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5.0002363284019475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4.8099999999999996</v>
      </c>
      <c r="AB47" s="75">
        <f>-STOA!R47</f>
        <v>0</v>
      </c>
      <c r="AC47">
        <f t="shared" si="0"/>
        <v>0.15103398515857636</v>
      </c>
      <c r="AD47">
        <f t="shared" si="1"/>
        <v>17.82920234324337</v>
      </c>
      <c r="AE47">
        <f>'IDT-1'!D47</f>
        <v>0</v>
      </c>
      <c r="AF47" s="24"/>
      <c r="AG47">
        <f t="shared" si="2"/>
        <v>17.82920234324337</v>
      </c>
      <c r="AI47" s="34">
        <f>PXIL!L47</f>
        <v>0</v>
      </c>
      <c r="AJ47" s="34">
        <f>PXIL!R47</f>
        <v>0</v>
      </c>
      <c r="AK47" s="34">
        <f>RTM_IEX!L47</f>
        <v>8.17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5.0002363284019475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4.8099999999999996</v>
      </c>
      <c r="AB48" s="75">
        <f>-STOA!R48</f>
        <v>0</v>
      </c>
      <c r="AC48">
        <f t="shared" si="0"/>
        <v>0.14859798515857636</v>
      </c>
      <c r="AD48">
        <f t="shared" si="1"/>
        <v>17.54163834324337</v>
      </c>
      <c r="AE48">
        <f>'IDT-1'!D48</f>
        <v>0</v>
      </c>
      <c r="AF48" s="24"/>
      <c r="AG48">
        <f t="shared" si="2"/>
        <v>17.54163834324337</v>
      </c>
      <c r="AI48" s="34">
        <f>PXIL!L48</f>
        <v>0</v>
      </c>
      <c r="AJ48" s="34">
        <f>PXIL!R48</f>
        <v>0</v>
      </c>
      <c r="AK48" s="34">
        <f>RTM_IEX!L48</f>
        <v>7.88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5.0002363284019475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4.8099999999999996</v>
      </c>
      <c r="AB49" s="75">
        <f>-STOA!R49</f>
        <v>0</v>
      </c>
      <c r="AC49">
        <f t="shared" si="0"/>
        <v>0.13490598515857635</v>
      </c>
      <c r="AD49">
        <f t="shared" si="1"/>
        <v>15.925330343243372</v>
      </c>
      <c r="AE49">
        <f>'IDT-1'!D49</f>
        <v>0</v>
      </c>
      <c r="AF49" s="24"/>
      <c r="AG49">
        <f t="shared" si="2"/>
        <v>15.925330343243372</v>
      </c>
      <c r="AI49" s="34">
        <f>PXIL!L49</f>
        <v>0</v>
      </c>
      <c r="AJ49" s="34">
        <f>PXIL!R49</f>
        <v>0</v>
      </c>
      <c r="AK49" s="34">
        <f>RTM_IEX!L49</f>
        <v>6.25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5.0002363284019475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4.8099999999999996</v>
      </c>
      <c r="AB50" s="75">
        <f>-STOA!R50</f>
        <v>0</v>
      </c>
      <c r="AC50">
        <f t="shared" si="0"/>
        <v>0.13490598515857635</v>
      </c>
      <c r="AD50">
        <f t="shared" si="1"/>
        <v>15.925330343243372</v>
      </c>
      <c r="AE50">
        <f>'IDT-1'!D50</f>
        <v>0</v>
      </c>
      <c r="AF50" s="24"/>
      <c r="AG50">
        <f t="shared" si="2"/>
        <v>15.925330343243372</v>
      </c>
      <c r="AI50" s="34">
        <f>PXIL!L50</f>
        <v>0</v>
      </c>
      <c r="AJ50" s="34">
        <f>PXIL!R50</f>
        <v>0</v>
      </c>
      <c r="AK50" s="34">
        <f>RTM_IEX!L50</f>
        <v>6.25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4.8099999999999996</v>
      </c>
      <c r="AB51" s="75">
        <f>-STOA!R51</f>
        <v>0</v>
      </c>
      <c r="AC51">
        <f t="shared" si="0"/>
        <v>0.12280994435442802</v>
      </c>
      <c r="AD51">
        <f t="shared" si="1"/>
        <v>14.497421526410813</v>
      </c>
      <c r="AE51">
        <f>'IDT-1'!D51</f>
        <v>0</v>
      </c>
      <c r="AF51" s="24"/>
      <c r="AG51">
        <f t="shared" si="2"/>
        <v>14.497421526410813</v>
      </c>
      <c r="AI51" s="34">
        <f>PXIL!L51</f>
        <v>0</v>
      </c>
      <c r="AJ51" s="34">
        <f>PXIL!R51</f>
        <v>0</v>
      </c>
      <c r="AK51" s="34">
        <f>RTM_IEX!L51</f>
        <v>4.8099999999999996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4.8099999999999996</v>
      </c>
      <c r="AB52" s="75">
        <f>-STOA!R52</f>
        <v>0</v>
      </c>
      <c r="AC52">
        <f t="shared" si="0"/>
        <v>0.12280994435442802</v>
      </c>
      <c r="AD52">
        <f t="shared" si="1"/>
        <v>14.497421526410813</v>
      </c>
      <c r="AE52">
        <f>'IDT-1'!D52</f>
        <v>0</v>
      </c>
      <c r="AF52" s="24"/>
      <c r="AG52">
        <f t="shared" si="2"/>
        <v>14.497421526410813</v>
      </c>
      <c r="AI52" s="34">
        <f>PXIL!L52</f>
        <v>0</v>
      </c>
      <c r="AJ52" s="34">
        <f>PXIL!R52</f>
        <v>0</v>
      </c>
      <c r="AK52" s="34">
        <f>RTM_IEX!L52</f>
        <v>4.8099999999999996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4.8099999999999996</v>
      </c>
      <c r="AB53" s="75">
        <f>-STOA!R53</f>
        <v>0</v>
      </c>
      <c r="AC53">
        <f t="shared" si="0"/>
        <v>0.12280994435442802</v>
      </c>
      <c r="AD53">
        <f t="shared" si="1"/>
        <v>14.497421526410813</v>
      </c>
      <c r="AE53">
        <f>'IDT-1'!D53</f>
        <v>0</v>
      </c>
      <c r="AF53" s="24"/>
      <c r="AG53">
        <f t="shared" si="2"/>
        <v>14.497421526410813</v>
      </c>
      <c r="AI53" s="34">
        <f>PXIL!L53</f>
        <v>0</v>
      </c>
      <c r="AJ53" s="34">
        <f>PXIL!R53</f>
        <v>0</v>
      </c>
      <c r="AK53" s="34">
        <f>RTM_IEX!L53</f>
        <v>4.8099999999999996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4.8099999999999996</v>
      </c>
      <c r="AB54" s="75">
        <f>-STOA!R54</f>
        <v>0</v>
      </c>
      <c r="AC54">
        <f t="shared" si="0"/>
        <v>0.12280994435442802</v>
      </c>
      <c r="AD54">
        <f t="shared" si="1"/>
        <v>14.497421526410813</v>
      </c>
      <c r="AE54">
        <f>'IDT-1'!D54</f>
        <v>0</v>
      </c>
      <c r="AF54" s="24"/>
      <c r="AG54">
        <f t="shared" si="2"/>
        <v>14.497421526410813</v>
      </c>
      <c r="AI54" s="34">
        <f>PXIL!L54</f>
        <v>0</v>
      </c>
      <c r="AJ54" s="34">
        <f>PXIL!R54</f>
        <v>0</v>
      </c>
      <c r="AK54" s="34">
        <f>RTM_IEX!L54</f>
        <v>4.8099999999999996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4.8099999999999996</v>
      </c>
      <c r="AB55" s="75">
        <f>-STOA!R55</f>
        <v>0</v>
      </c>
      <c r="AC55">
        <f t="shared" si="0"/>
        <v>0.12280994435442802</v>
      </c>
      <c r="AD55">
        <f t="shared" si="1"/>
        <v>14.497421526410813</v>
      </c>
      <c r="AE55">
        <f>'IDT-1'!D55</f>
        <v>0</v>
      </c>
      <c r="AF55" s="24"/>
      <c r="AG55">
        <f t="shared" si="2"/>
        <v>14.497421526410813</v>
      </c>
      <c r="AI55" s="34">
        <f>PXIL!L55</f>
        <v>0</v>
      </c>
      <c r="AJ55" s="34">
        <f>PXIL!R55</f>
        <v>0</v>
      </c>
      <c r="AK55" s="34">
        <f>RTM_IEX!L55</f>
        <v>4.8099999999999996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4.8099999999999996</v>
      </c>
      <c r="AB56" s="75">
        <f>-STOA!R56</f>
        <v>0</v>
      </c>
      <c r="AC56">
        <f t="shared" si="0"/>
        <v>0.12280994435442802</v>
      </c>
      <c r="AD56">
        <f t="shared" si="1"/>
        <v>14.497421526410813</v>
      </c>
      <c r="AE56">
        <f>'IDT-1'!D56</f>
        <v>0</v>
      </c>
      <c r="AF56" s="24"/>
      <c r="AG56">
        <f t="shared" si="2"/>
        <v>14.497421526410813</v>
      </c>
      <c r="AI56" s="34">
        <f>PXIL!L56</f>
        <v>0</v>
      </c>
      <c r="AJ56" s="34">
        <f>PXIL!R56</f>
        <v>0</v>
      </c>
      <c r="AK56" s="34">
        <f>RTM_IEX!L56</f>
        <v>4.8099999999999996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4.8099999999999996</v>
      </c>
      <c r="AB57" s="75">
        <f>-STOA!R57</f>
        <v>0</v>
      </c>
      <c r="AC57">
        <f t="shared" si="0"/>
        <v>0.12280994435442802</v>
      </c>
      <c r="AD57">
        <f t="shared" si="1"/>
        <v>14.497421526410813</v>
      </c>
      <c r="AE57">
        <f>'IDT-1'!D57</f>
        <v>0</v>
      </c>
      <c r="AF57" s="24"/>
      <c r="AG57">
        <f t="shared" si="2"/>
        <v>14.497421526410813</v>
      </c>
      <c r="AI57" s="34">
        <f>PXIL!L57</f>
        <v>0</v>
      </c>
      <c r="AJ57" s="34">
        <f>PXIL!R57</f>
        <v>0</v>
      </c>
      <c r="AK57" s="34">
        <f>RTM_IEX!L57</f>
        <v>4.8099999999999996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4.8099999999999996</v>
      </c>
      <c r="AB58" s="75">
        <f>-STOA!R58</f>
        <v>0</v>
      </c>
      <c r="AC58">
        <f t="shared" si="0"/>
        <v>0.11877794435442803</v>
      </c>
      <c r="AD58">
        <f t="shared" si="1"/>
        <v>14.021453526410815</v>
      </c>
      <c r="AE58">
        <f>'IDT-1'!D58</f>
        <v>0</v>
      </c>
      <c r="AF58" s="24"/>
      <c r="AG58">
        <f t="shared" si="2"/>
        <v>14.021453526410815</v>
      </c>
      <c r="AI58" s="34">
        <f>PXIL!L58</f>
        <v>0</v>
      </c>
      <c r="AJ58" s="34">
        <f>PXIL!R58</f>
        <v>0</v>
      </c>
      <c r="AK58" s="34">
        <f>RTM_IEX!L58</f>
        <v>4.33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4.8099999999999996</v>
      </c>
      <c r="AB59" s="75">
        <f>-STOA!R59</f>
        <v>0</v>
      </c>
      <c r="AC59">
        <f t="shared" si="0"/>
        <v>0.11877794435442803</v>
      </c>
      <c r="AD59">
        <f t="shared" si="1"/>
        <v>14.021453526410815</v>
      </c>
      <c r="AE59">
        <f>'IDT-1'!D59</f>
        <v>0</v>
      </c>
      <c r="AF59" s="24"/>
      <c r="AG59">
        <f t="shared" si="2"/>
        <v>14.021453526410815</v>
      </c>
      <c r="AI59" s="34">
        <f>PXIL!L59</f>
        <v>0</v>
      </c>
      <c r="AJ59" s="34">
        <f>PXIL!R59</f>
        <v>0</v>
      </c>
      <c r="AK59" s="34">
        <f>RTM_IEX!L59</f>
        <v>4.33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4.8099999999999996</v>
      </c>
      <c r="AB60" s="75">
        <f>-STOA!R60</f>
        <v>0</v>
      </c>
      <c r="AC60">
        <f t="shared" si="0"/>
        <v>0.11474594435442803</v>
      </c>
      <c r="AD60">
        <f t="shared" si="1"/>
        <v>13.545485526410813</v>
      </c>
      <c r="AE60">
        <f>'IDT-1'!D60</f>
        <v>0</v>
      </c>
      <c r="AF60" s="24"/>
      <c r="AG60">
        <f t="shared" si="2"/>
        <v>13.545485526410813</v>
      </c>
      <c r="AI60" s="34">
        <f>PXIL!L60</f>
        <v>0</v>
      </c>
      <c r="AJ60" s="34">
        <f>PXIL!R60</f>
        <v>0</v>
      </c>
      <c r="AK60" s="34">
        <f>RTM_IEX!L60</f>
        <v>3.85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4.8099999999999996</v>
      </c>
      <c r="AB61" s="75">
        <f>-STOA!R61</f>
        <v>0</v>
      </c>
      <c r="AC61">
        <f t="shared" si="0"/>
        <v>0.11474594435442803</v>
      </c>
      <c r="AD61">
        <f t="shared" si="1"/>
        <v>13.545485526410813</v>
      </c>
      <c r="AE61">
        <f>'IDT-1'!D61</f>
        <v>0</v>
      </c>
      <c r="AF61" s="24"/>
      <c r="AG61">
        <f t="shared" si="2"/>
        <v>13.545485526410813</v>
      </c>
      <c r="AI61" s="34">
        <f>PXIL!L61</f>
        <v>0</v>
      </c>
      <c r="AJ61" s="34">
        <f>PXIL!R61</f>
        <v>0</v>
      </c>
      <c r="AK61" s="34">
        <f>RTM_IEX!L61</f>
        <v>3.85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4.8099999999999996</v>
      </c>
      <c r="AB62" s="75">
        <f>-STOA!R62</f>
        <v>0</v>
      </c>
      <c r="AC62">
        <f t="shared" si="0"/>
        <v>0.11474594435442803</v>
      </c>
      <c r="AD62">
        <f t="shared" si="1"/>
        <v>13.545485526410813</v>
      </c>
      <c r="AE62">
        <f>'IDT-1'!D62</f>
        <v>0</v>
      </c>
      <c r="AF62" s="24"/>
      <c r="AG62">
        <f t="shared" si="2"/>
        <v>13.545485526410813</v>
      </c>
      <c r="AI62" s="34">
        <f>PXIL!L62</f>
        <v>0</v>
      </c>
      <c r="AJ62" s="34">
        <f>PXIL!R62</f>
        <v>0</v>
      </c>
      <c r="AK62" s="34">
        <f>RTM_IEX!L62</f>
        <v>3.85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4.8099999999999996</v>
      </c>
      <c r="AB63" s="75">
        <f>-STOA!R63</f>
        <v>0</v>
      </c>
      <c r="AC63">
        <f t="shared" si="0"/>
        <v>0.11062994435442802</v>
      </c>
      <c r="AD63">
        <f t="shared" si="1"/>
        <v>13.059601526410813</v>
      </c>
      <c r="AE63">
        <f>'IDT-1'!D63</f>
        <v>0</v>
      </c>
      <c r="AF63" s="24"/>
      <c r="AG63">
        <f t="shared" si="2"/>
        <v>13.059601526410813</v>
      </c>
      <c r="AI63" s="34">
        <f>PXIL!L63</f>
        <v>0</v>
      </c>
      <c r="AJ63" s="34">
        <f>PXIL!R63</f>
        <v>0</v>
      </c>
      <c r="AK63" s="34">
        <f>RTM_IEX!L63</f>
        <v>3.36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4.8099999999999996</v>
      </c>
      <c r="AB64" s="75">
        <f>-STOA!R64</f>
        <v>0</v>
      </c>
      <c r="AC64">
        <f t="shared" si="0"/>
        <v>0.11062994435442802</v>
      </c>
      <c r="AD64">
        <f t="shared" si="1"/>
        <v>13.059601526410813</v>
      </c>
      <c r="AE64">
        <f>'IDT-1'!D64</f>
        <v>0</v>
      </c>
      <c r="AF64" s="24"/>
      <c r="AG64">
        <f t="shared" si="2"/>
        <v>13.059601526410813</v>
      </c>
      <c r="AI64" s="34">
        <f>PXIL!L64</f>
        <v>0</v>
      </c>
      <c r="AJ64" s="34">
        <f>PXIL!R64</f>
        <v>0</v>
      </c>
      <c r="AK64" s="34">
        <f>RTM_IEX!L64</f>
        <v>3.36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4.8099999999999996</v>
      </c>
      <c r="AB65" s="75">
        <f>-STOA!R65</f>
        <v>0</v>
      </c>
      <c r="AC65">
        <f t="shared" si="0"/>
        <v>0.10659794435442801</v>
      </c>
      <c r="AD65">
        <f t="shared" si="1"/>
        <v>12.583633526410813</v>
      </c>
      <c r="AE65">
        <f>'IDT-1'!D65</f>
        <v>0</v>
      </c>
      <c r="AF65" s="24"/>
      <c r="AG65">
        <f t="shared" si="2"/>
        <v>12.583633526410813</v>
      </c>
      <c r="AI65" s="34">
        <f>PXIL!L65</f>
        <v>0</v>
      </c>
      <c r="AJ65" s="34">
        <f>PXIL!R65</f>
        <v>0</v>
      </c>
      <c r="AK65" s="34">
        <f>RTM_IEX!L65</f>
        <v>2.88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4.8099999999999996</v>
      </c>
      <c r="AB66" s="75">
        <f>-STOA!R66</f>
        <v>0</v>
      </c>
      <c r="AC66">
        <f t="shared" si="0"/>
        <v>0.10659794435442801</v>
      </c>
      <c r="AD66">
        <f t="shared" si="1"/>
        <v>12.583633526410813</v>
      </c>
      <c r="AE66">
        <f>'IDT-1'!D66</f>
        <v>0</v>
      </c>
      <c r="AF66" s="24"/>
      <c r="AG66">
        <f t="shared" si="2"/>
        <v>12.583633526410813</v>
      </c>
      <c r="AI66" s="34">
        <f>PXIL!L66</f>
        <v>0</v>
      </c>
      <c r="AJ66" s="34">
        <f>PXIL!R66</f>
        <v>0</v>
      </c>
      <c r="AK66" s="34">
        <f>RTM_IEX!L66</f>
        <v>2.88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4.8099999999999996</v>
      </c>
      <c r="AB67" s="75">
        <f>-STOA!R67</f>
        <v>0</v>
      </c>
      <c r="AC67">
        <f t="shared" si="0"/>
        <v>0.10659794435442801</v>
      </c>
      <c r="AD67">
        <f t="shared" si="1"/>
        <v>12.583633526410813</v>
      </c>
      <c r="AE67">
        <f>'IDT-1'!D67</f>
        <v>0</v>
      </c>
      <c r="AF67" s="24"/>
      <c r="AG67">
        <f t="shared" si="2"/>
        <v>12.583633526410813</v>
      </c>
      <c r="AI67" s="34">
        <f>PXIL!L67</f>
        <v>0</v>
      </c>
      <c r="AJ67" s="34">
        <f>PXIL!R67</f>
        <v>0</v>
      </c>
      <c r="AK67" s="34">
        <f>RTM_IEX!L67</f>
        <v>2.88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5.0002314707652413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4.8099999999999996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0.10659794435442801</v>
      </c>
      <c r="AD68">
        <f t="shared" ref="AD68:AD98" si="4">SUM(B68:AB68,AI68:AT68)-AC68</f>
        <v>12.583633526410813</v>
      </c>
      <c r="AE68">
        <f>'IDT-1'!D68</f>
        <v>0</v>
      </c>
      <c r="AF68" s="24"/>
      <c r="AG68">
        <f t="shared" ref="AG68:AG98" si="5">SUM(AD68:AF68)</f>
        <v>12.583633526410813</v>
      </c>
      <c r="AI68" s="34">
        <f>PXIL!L68</f>
        <v>0</v>
      </c>
      <c r="AJ68" s="34">
        <f>PXIL!R68</f>
        <v>0</v>
      </c>
      <c r="AK68" s="34">
        <f>RTM_IEX!L68</f>
        <v>2.88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5.0002314707652413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4.8099999999999996</v>
      </c>
      <c r="AB69" s="75">
        <f>-STOA!R69</f>
        <v>0</v>
      </c>
      <c r="AC69">
        <f t="shared" si="3"/>
        <v>0.11474594435442803</v>
      </c>
      <c r="AD69">
        <f t="shared" si="4"/>
        <v>13.545485526410813</v>
      </c>
      <c r="AE69">
        <f>'IDT-1'!D69</f>
        <v>0</v>
      </c>
      <c r="AF69" s="24"/>
      <c r="AG69">
        <f t="shared" si="5"/>
        <v>13.545485526410813</v>
      </c>
      <c r="AI69" s="34">
        <f>PXIL!L69</f>
        <v>0</v>
      </c>
      <c r="AJ69" s="34">
        <f>PXIL!R69</f>
        <v>0</v>
      </c>
      <c r="AK69" s="34">
        <f>RTM_IEX!L69</f>
        <v>3.85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4.8099999999999996</v>
      </c>
      <c r="AB70" s="75">
        <f>-STOA!R70</f>
        <v>0</v>
      </c>
      <c r="AC70">
        <f t="shared" si="3"/>
        <v>0.12280799999999997</v>
      </c>
      <c r="AD70">
        <f t="shared" si="4"/>
        <v>14.497191999999998</v>
      </c>
      <c r="AE70">
        <f>'IDT-1'!D70</f>
        <v>0</v>
      </c>
      <c r="AF70" s="24"/>
      <c r="AG70">
        <f t="shared" si="5"/>
        <v>14.497191999999998</v>
      </c>
      <c r="AI70" s="34">
        <f>PXIL!L70</f>
        <v>0</v>
      </c>
      <c r="AJ70" s="34">
        <f>PXIL!R70</f>
        <v>0</v>
      </c>
      <c r="AK70" s="34">
        <f>RTM_IEX!L70</f>
        <v>4.8099999999999996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4.8099999999999996</v>
      </c>
      <c r="AB71" s="75">
        <f>-STOA!R71</f>
        <v>0</v>
      </c>
      <c r="AC71">
        <f t="shared" si="3"/>
        <v>0.13893599999999998</v>
      </c>
      <c r="AD71">
        <f t="shared" si="4"/>
        <v>16.401063999999998</v>
      </c>
      <c r="AE71">
        <f>'IDT-1'!D71</f>
        <v>0</v>
      </c>
      <c r="AF71" s="24"/>
      <c r="AG71">
        <f t="shared" si="5"/>
        <v>16.401063999999998</v>
      </c>
      <c r="AI71" s="34">
        <f>PXIL!L71</f>
        <v>0</v>
      </c>
      <c r="AJ71" s="34">
        <f>PXIL!R71</f>
        <v>0</v>
      </c>
      <c r="AK71" s="34">
        <f>RTM_IEX!L71</f>
        <v>6.73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4.8099999999999996</v>
      </c>
      <c r="AB72" s="75">
        <f>-STOA!R72</f>
        <v>0</v>
      </c>
      <c r="AC72">
        <f t="shared" si="3"/>
        <v>0.13893599999999998</v>
      </c>
      <c r="AD72">
        <f t="shared" si="4"/>
        <v>16.401063999999998</v>
      </c>
      <c r="AE72">
        <f>'IDT-1'!D72</f>
        <v>0</v>
      </c>
      <c r="AF72" s="24"/>
      <c r="AG72">
        <f t="shared" si="5"/>
        <v>16.401063999999998</v>
      </c>
      <c r="AI72" s="34">
        <f>PXIL!L72</f>
        <v>0</v>
      </c>
      <c r="AJ72" s="34">
        <f>PXIL!R72</f>
        <v>0</v>
      </c>
      <c r="AK72" s="34">
        <f>RTM_IEX!L72</f>
        <v>6.73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4.8099999999999996</v>
      </c>
      <c r="AB73" s="75">
        <f>-STOA!R73</f>
        <v>0</v>
      </c>
      <c r="AC73">
        <f t="shared" si="3"/>
        <v>0.14699999999999996</v>
      </c>
      <c r="AD73">
        <f t="shared" si="4"/>
        <v>17.353000000000002</v>
      </c>
      <c r="AE73">
        <f>'IDT-1'!D73</f>
        <v>0</v>
      </c>
      <c r="AF73" s="24"/>
      <c r="AG73">
        <f t="shared" si="5"/>
        <v>17.353000000000002</v>
      </c>
      <c r="AI73" s="34">
        <f>PXIL!L73</f>
        <v>0</v>
      </c>
      <c r="AJ73" s="34">
        <f>PXIL!R73</f>
        <v>0</v>
      </c>
      <c r="AK73" s="34">
        <f>RTM_IEX!L73</f>
        <v>7.69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4.8099999999999996</v>
      </c>
      <c r="AB74" s="75">
        <f>-STOA!R74</f>
        <v>0</v>
      </c>
      <c r="AC74">
        <f t="shared" si="3"/>
        <v>0.15506399999999998</v>
      </c>
      <c r="AD74">
        <f t="shared" si="4"/>
        <v>18.304936000000001</v>
      </c>
      <c r="AE74">
        <f>'IDT-1'!D74</f>
        <v>0</v>
      </c>
      <c r="AF74" s="24"/>
      <c r="AG74">
        <f t="shared" si="5"/>
        <v>18.304936000000001</v>
      </c>
      <c r="AI74" s="34">
        <f>PXIL!L74</f>
        <v>0</v>
      </c>
      <c r="AJ74" s="34">
        <f>PXIL!R74</f>
        <v>0</v>
      </c>
      <c r="AK74" s="34">
        <f>RTM_IEX!L74</f>
        <v>8.65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4.8099999999999996</v>
      </c>
      <c r="AB75" s="75">
        <f>-STOA!R75</f>
        <v>0</v>
      </c>
      <c r="AC75">
        <f t="shared" si="3"/>
        <v>0.15506399999999998</v>
      </c>
      <c r="AD75">
        <f t="shared" si="4"/>
        <v>18.304936000000001</v>
      </c>
      <c r="AE75">
        <f>'IDT-1'!D75</f>
        <v>0</v>
      </c>
      <c r="AF75" s="24"/>
      <c r="AG75">
        <f t="shared" si="5"/>
        <v>18.304936000000001</v>
      </c>
      <c r="AI75" s="34">
        <f>PXIL!L75</f>
        <v>0</v>
      </c>
      <c r="AJ75" s="34">
        <f>PXIL!R75</f>
        <v>0</v>
      </c>
      <c r="AK75" s="34">
        <f>RTM_IEX!L75</f>
        <v>8.65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4.8099999999999996</v>
      </c>
      <c r="AB76" s="75">
        <f>-STOA!R76</f>
        <v>0</v>
      </c>
      <c r="AC76">
        <f t="shared" si="3"/>
        <v>0.15506399999999998</v>
      </c>
      <c r="AD76">
        <f t="shared" si="4"/>
        <v>18.304936000000001</v>
      </c>
      <c r="AE76">
        <f>'IDT-1'!D76</f>
        <v>0</v>
      </c>
      <c r="AF76" s="24"/>
      <c r="AG76">
        <f t="shared" si="5"/>
        <v>18.304936000000001</v>
      </c>
      <c r="AI76" s="34">
        <f>PXIL!L76</f>
        <v>0</v>
      </c>
      <c r="AJ76" s="34">
        <f>PXIL!R76</f>
        <v>0</v>
      </c>
      <c r="AK76" s="34">
        <f>RTM_IEX!L76</f>
        <v>8.65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4.8099999999999996</v>
      </c>
      <c r="AB77" s="75">
        <f>-STOA!R77</f>
        <v>0</v>
      </c>
      <c r="AC77">
        <f t="shared" si="3"/>
        <v>0.15103199999999997</v>
      </c>
      <c r="AD77">
        <f t="shared" si="4"/>
        <v>17.828967999999996</v>
      </c>
      <c r="AE77">
        <f>'IDT-1'!D77</f>
        <v>0</v>
      </c>
      <c r="AF77" s="24"/>
      <c r="AG77">
        <f t="shared" si="5"/>
        <v>17.828967999999996</v>
      </c>
      <c r="AI77" s="34">
        <f>PXIL!L77</f>
        <v>0</v>
      </c>
      <c r="AJ77" s="34">
        <f>PXIL!R77</f>
        <v>0</v>
      </c>
      <c r="AK77" s="34">
        <f>RTM_IEX!L77</f>
        <v>8.17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4.8099999999999996</v>
      </c>
      <c r="AB78" s="75">
        <f>-STOA!R78</f>
        <v>0</v>
      </c>
      <c r="AC78">
        <f t="shared" si="3"/>
        <v>0.15103199999999997</v>
      </c>
      <c r="AD78">
        <f t="shared" si="4"/>
        <v>17.828967999999996</v>
      </c>
      <c r="AE78">
        <f>'IDT-1'!D78</f>
        <v>0</v>
      </c>
      <c r="AF78" s="24"/>
      <c r="AG78">
        <f t="shared" si="5"/>
        <v>17.828967999999996</v>
      </c>
      <c r="AI78" s="34">
        <f>PXIL!L78</f>
        <v>0</v>
      </c>
      <c r="AJ78" s="34">
        <f>PXIL!R78</f>
        <v>0</v>
      </c>
      <c r="AK78" s="34">
        <f>RTM_IEX!L78</f>
        <v>8.17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5.0002363284019475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4.8099999999999996</v>
      </c>
      <c r="AB79" s="75">
        <f>-STOA!R79</f>
        <v>0</v>
      </c>
      <c r="AC79">
        <f t="shared" si="3"/>
        <v>0.14700198515857635</v>
      </c>
      <c r="AD79">
        <f t="shared" si="4"/>
        <v>17.353234343243372</v>
      </c>
      <c r="AE79">
        <f>'IDT-1'!D79</f>
        <v>0</v>
      </c>
      <c r="AF79" s="24"/>
      <c r="AG79">
        <f t="shared" si="5"/>
        <v>17.353234343243372</v>
      </c>
      <c r="AI79" s="34">
        <f>PXIL!L79</f>
        <v>0</v>
      </c>
      <c r="AJ79" s="34">
        <f>PXIL!R79</f>
        <v>0</v>
      </c>
      <c r="AK79" s="34">
        <f>RTM_IEX!L79</f>
        <v>7.69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5.0002363284019475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4.8099999999999996</v>
      </c>
      <c r="AB80" s="75">
        <f>-STOA!R80</f>
        <v>0</v>
      </c>
      <c r="AC80">
        <f t="shared" si="3"/>
        <v>0.14700198515857635</v>
      </c>
      <c r="AD80">
        <f t="shared" si="4"/>
        <v>17.353234343243372</v>
      </c>
      <c r="AE80">
        <f>'IDT-1'!D80</f>
        <v>0</v>
      </c>
      <c r="AF80" s="24"/>
      <c r="AG80">
        <f t="shared" si="5"/>
        <v>17.353234343243372</v>
      </c>
      <c r="AI80" s="34">
        <f>PXIL!L80</f>
        <v>0</v>
      </c>
      <c r="AJ80" s="34">
        <f>PXIL!R80</f>
        <v>0</v>
      </c>
      <c r="AK80" s="34">
        <f>RTM_IEX!L80</f>
        <v>7.69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5.0002314707652413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4.8099999999999996</v>
      </c>
      <c r="AB81" s="75">
        <f>-STOA!R81</f>
        <v>0</v>
      </c>
      <c r="AC81">
        <f t="shared" si="3"/>
        <v>0.14700194435442804</v>
      </c>
      <c r="AD81">
        <f t="shared" si="4"/>
        <v>17.353229526410814</v>
      </c>
      <c r="AE81">
        <f>'IDT-1'!D81</f>
        <v>0</v>
      </c>
      <c r="AF81" s="24"/>
      <c r="AG81">
        <f t="shared" si="5"/>
        <v>17.353229526410814</v>
      </c>
      <c r="AI81" s="34">
        <f>PXIL!L81</f>
        <v>0</v>
      </c>
      <c r="AJ81" s="34">
        <f>PXIL!R81</f>
        <v>0</v>
      </c>
      <c r="AK81" s="34">
        <f>RTM_IEX!L81</f>
        <v>7.69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5.0002314707652413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4.8099999999999996</v>
      </c>
      <c r="AB82" s="75">
        <f>-STOA!R82</f>
        <v>0</v>
      </c>
      <c r="AC82">
        <f t="shared" si="3"/>
        <v>0.142969944354428</v>
      </c>
      <c r="AD82">
        <f t="shared" si="4"/>
        <v>16.877261526410816</v>
      </c>
      <c r="AE82">
        <f>'IDT-1'!D82</f>
        <v>0</v>
      </c>
      <c r="AF82" s="24"/>
      <c r="AG82">
        <f t="shared" si="5"/>
        <v>16.877261526410816</v>
      </c>
      <c r="AI82" s="34">
        <f>PXIL!L82</f>
        <v>0</v>
      </c>
      <c r="AJ82" s="34">
        <f>PXIL!R82</f>
        <v>0</v>
      </c>
      <c r="AK82" s="34">
        <f>RTM_IEX!L82</f>
        <v>7.21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5.0002314707652413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4.8099999999999996</v>
      </c>
      <c r="AB83" s="75">
        <f>-STOA!R83</f>
        <v>0</v>
      </c>
      <c r="AC83">
        <f t="shared" si="3"/>
        <v>0.142969944354428</v>
      </c>
      <c r="AD83">
        <f t="shared" si="4"/>
        <v>16.877261526410816</v>
      </c>
      <c r="AE83">
        <f>'IDT-1'!D83</f>
        <v>0</v>
      </c>
      <c r="AF83" s="24"/>
      <c r="AG83">
        <f t="shared" si="5"/>
        <v>16.877261526410816</v>
      </c>
      <c r="AI83" s="34">
        <f>PXIL!L83</f>
        <v>0</v>
      </c>
      <c r="AJ83" s="34">
        <f>PXIL!R83</f>
        <v>0</v>
      </c>
      <c r="AK83" s="34">
        <f>RTM_IEX!L83</f>
        <v>7.21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5.0002314707652413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4.8099999999999996</v>
      </c>
      <c r="AB84" s="75">
        <f>-STOA!R84</f>
        <v>0</v>
      </c>
      <c r="AC84">
        <f t="shared" si="3"/>
        <v>0.13650194435442803</v>
      </c>
      <c r="AD84">
        <f t="shared" si="4"/>
        <v>16.113729526410815</v>
      </c>
      <c r="AE84">
        <f>'IDT-1'!D84</f>
        <v>0</v>
      </c>
      <c r="AF84" s="24"/>
      <c r="AG84">
        <f t="shared" si="5"/>
        <v>16.113729526410815</v>
      </c>
      <c r="AI84" s="34">
        <f>PXIL!L84</f>
        <v>0</v>
      </c>
      <c r="AJ84" s="34">
        <f>PXIL!R84</f>
        <v>0</v>
      </c>
      <c r="AK84" s="34">
        <f>RTM_IEX!L84</f>
        <v>6.44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5.0002314707652413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4.8099999999999996</v>
      </c>
      <c r="AB85" s="75">
        <f>-STOA!R85</f>
        <v>0</v>
      </c>
      <c r="AC85">
        <f t="shared" si="3"/>
        <v>0.13162994435442801</v>
      </c>
      <c r="AD85">
        <f t="shared" si="4"/>
        <v>15.538601526410813</v>
      </c>
      <c r="AE85">
        <f>'IDT-1'!D85</f>
        <v>0</v>
      </c>
      <c r="AF85" s="24"/>
      <c r="AG85">
        <f t="shared" si="5"/>
        <v>15.538601526410813</v>
      </c>
      <c r="AI85" s="34">
        <f>PXIL!L85</f>
        <v>0</v>
      </c>
      <c r="AJ85" s="34">
        <f>PXIL!R85</f>
        <v>0</v>
      </c>
      <c r="AK85" s="34">
        <f>RTM_IEX!L85</f>
        <v>5.86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5.0002314707652413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4.8099999999999996</v>
      </c>
      <c r="AB86" s="75">
        <f>-STOA!R86</f>
        <v>0</v>
      </c>
      <c r="AC86">
        <f t="shared" si="3"/>
        <v>0.12112994435442803</v>
      </c>
      <c r="AD86">
        <f t="shared" si="4"/>
        <v>14.299101526410814</v>
      </c>
      <c r="AE86">
        <f>'IDT-1'!D86</f>
        <v>0</v>
      </c>
      <c r="AF86" s="24"/>
      <c r="AG86">
        <f t="shared" si="5"/>
        <v>14.299101526410814</v>
      </c>
      <c r="AI86" s="34">
        <f>PXIL!L86</f>
        <v>0</v>
      </c>
      <c r="AJ86" s="34">
        <f>PXIL!R86</f>
        <v>0</v>
      </c>
      <c r="AK86" s="34">
        <f>RTM_IEX!L86</f>
        <v>4.6100000000000003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4.8099999999999996</v>
      </c>
      <c r="AB87" s="75">
        <f>-STOA!R87</f>
        <v>0</v>
      </c>
      <c r="AC87">
        <f t="shared" si="3"/>
        <v>0.12600194435442802</v>
      </c>
      <c r="AD87">
        <f t="shared" si="4"/>
        <v>14.874229526410815</v>
      </c>
      <c r="AE87">
        <f>'IDT-1'!D87</f>
        <v>0</v>
      </c>
      <c r="AF87" s="24"/>
      <c r="AG87">
        <f t="shared" si="5"/>
        <v>14.874229526410815</v>
      </c>
      <c r="AI87" s="34">
        <f>PXIL!L87</f>
        <v>0</v>
      </c>
      <c r="AJ87" s="34">
        <f>PXIL!R87</f>
        <v>0</v>
      </c>
      <c r="AK87" s="34">
        <f>RTM_IEX!L87</f>
        <v>5.19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4.8099999999999996</v>
      </c>
      <c r="AB88" s="75">
        <f>-STOA!R88</f>
        <v>0</v>
      </c>
      <c r="AC88">
        <f t="shared" si="3"/>
        <v>0.12516194435442801</v>
      </c>
      <c r="AD88">
        <f t="shared" si="4"/>
        <v>14.775069526410814</v>
      </c>
      <c r="AE88">
        <f>'IDT-1'!D88</f>
        <v>0</v>
      </c>
      <c r="AF88" s="24"/>
      <c r="AG88">
        <f t="shared" si="5"/>
        <v>14.775069526410814</v>
      </c>
      <c r="AI88" s="34">
        <f>PXIL!L88</f>
        <v>0</v>
      </c>
      <c r="AJ88" s="34">
        <f>PXIL!R88</f>
        <v>0</v>
      </c>
      <c r="AK88" s="34">
        <f>RTM_IEX!L88</f>
        <v>5.09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4.8099999999999996</v>
      </c>
      <c r="AB89" s="75">
        <f>-STOA!R89</f>
        <v>0</v>
      </c>
      <c r="AC89">
        <f t="shared" si="3"/>
        <v>0.11877794435442803</v>
      </c>
      <c r="AD89">
        <f t="shared" si="4"/>
        <v>14.021453526410815</v>
      </c>
      <c r="AE89">
        <f>'IDT-1'!D89</f>
        <v>0</v>
      </c>
      <c r="AF89" s="24"/>
      <c r="AG89">
        <f t="shared" si="5"/>
        <v>14.021453526410815</v>
      </c>
      <c r="AI89" s="34">
        <f>PXIL!L89</f>
        <v>0</v>
      </c>
      <c r="AJ89" s="34">
        <f>PXIL!R89</f>
        <v>0</v>
      </c>
      <c r="AK89" s="34">
        <f>RTM_IEX!L89</f>
        <v>4.33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4.8099999999999996</v>
      </c>
      <c r="AB90" s="75">
        <f>-STOA!R90</f>
        <v>0</v>
      </c>
      <c r="AC90">
        <f t="shared" si="3"/>
        <v>0.11550194435442802</v>
      </c>
      <c r="AD90">
        <f t="shared" si="4"/>
        <v>13.634729526410814</v>
      </c>
      <c r="AE90">
        <f>'IDT-1'!D90</f>
        <v>0</v>
      </c>
      <c r="AF90" s="24"/>
      <c r="AG90">
        <f t="shared" si="5"/>
        <v>13.634729526410814</v>
      </c>
      <c r="AI90" s="34">
        <f>PXIL!L90</f>
        <v>0</v>
      </c>
      <c r="AJ90" s="34">
        <f>PXIL!R90</f>
        <v>0</v>
      </c>
      <c r="AK90" s="34">
        <f>RTM_IEX!L90</f>
        <v>3.94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4.8099999999999996</v>
      </c>
      <c r="AB91" s="75">
        <f>-STOA!R91</f>
        <v>0</v>
      </c>
      <c r="AC91">
        <f t="shared" si="3"/>
        <v>0.11306594435442802</v>
      </c>
      <c r="AD91">
        <f t="shared" si="4"/>
        <v>13.347165526410814</v>
      </c>
      <c r="AE91">
        <f>'IDT-1'!D91</f>
        <v>0</v>
      </c>
      <c r="AF91" s="24"/>
      <c r="AG91">
        <f t="shared" si="5"/>
        <v>13.347165526410814</v>
      </c>
      <c r="AI91" s="34">
        <f>PXIL!L91</f>
        <v>0</v>
      </c>
      <c r="AJ91" s="34">
        <f>PXIL!R91</f>
        <v>0</v>
      </c>
      <c r="AK91" s="34">
        <f>RTM_IEX!L91</f>
        <v>3.65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4.8099999999999996</v>
      </c>
      <c r="AB92" s="75">
        <f>-STOA!R92</f>
        <v>0</v>
      </c>
      <c r="AC92">
        <f t="shared" si="3"/>
        <v>9.8533944354428027E-2</v>
      </c>
      <c r="AD92">
        <f t="shared" si="4"/>
        <v>11.631697526410814</v>
      </c>
      <c r="AE92">
        <f>'IDT-1'!D92</f>
        <v>0</v>
      </c>
      <c r="AF92" s="24"/>
      <c r="AG92">
        <f t="shared" si="5"/>
        <v>11.631697526410814</v>
      </c>
      <c r="AI92" s="34">
        <f>PXIL!L92</f>
        <v>0</v>
      </c>
      <c r="AJ92" s="34">
        <f>PXIL!R92</f>
        <v>0</v>
      </c>
      <c r="AK92" s="34">
        <f>RTM_IEX!L92</f>
        <v>1.92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4.8099999999999996</v>
      </c>
      <c r="AB93" s="75">
        <f>-STOA!R93</f>
        <v>0</v>
      </c>
      <c r="AC93">
        <f t="shared" si="3"/>
        <v>9.777794435442802E-2</v>
      </c>
      <c r="AD93">
        <f t="shared" si="4"/>
        <v>11.542453526410814</v>
      </c>
      <c r="AE93">
        <f>'IDT-1'!D93</f>
        <v>0</v>
      </c>
      <c r="AF93" s="24"/>
      <c r="AG93">
        <f t="shared" si="5"/>
        <v>11.542453526410814</v>
      </c>
      <c r="AI93" s="34">
        <f>PXIL!L93</f>
        <v>0</v>
      </c>
      <c r="AJ93" s="34">
        <f>PXIL!R93</f>
        <v>0</v>
      </c>
      <c r="AK93" s="34">
        <f>RTM_IEX!L93</f>
        <v>1.83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4.8099999999999996</v>
      </c>
      <c r="AB94" s="75">
        <f>-STOA!R94</f>
        <v>0</v>
      </c>
      <c r="AC94">
        <f t="shared" si="3"/>
        <v>9.1309944354428019E-2</v>
      </c>
      <c r="AD94">
        <f t="shared" si="4"/>
        <v>10.778921526410814</v>
      </c>
      <c r="AE94">
        <f>'IDT-1'!D94</f>
        <v>0</v>
      </c>
      <c r="AF94" s="24"/>
      <c r="AG94">
        <f t="shared" si="5"/>
        <v>10.778921526410814</v>
      </c>
      <c r="AI94" s="34">
        <f>PXIL!L94</f>
        <v>0</v>
      </c>
      <c r="AJ94" s="34">
        <f>PXIL!R94</f>
        <v>0</v>
      </c>
      <c r="AK94" s="34">
        <f>RTM_IEX!L94</f>
        <v>1.06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4.8099999999999996</v>
      </c>
      <c r="AB95" s="75">
        <f>-STOA!R95</f>
        <v>0</v>
      </c>
      <c r="AC95">
        <f t="shared" si="3"/>
        <v>8.2405944354428023E-2</v>
      </c>
      <c r="AD95">
        <f t="shared" si="4"/>
        <v>9.7278255264108147</v>
      </c>
      <c r="AE95">
        <f>'IDT-1'!D95</f>
        <v>0</v>
      </c>
      <c r="AF95" s="24"/>
      <c r="AG95">
        <f t="shared" si="5"/>
        <v>9.7278255264108147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4.8099999999999996</v>
      </c>
      <c r="AB96" s="75">
        <f>-STOA!R96</f>
        <v>0</v>
      </c>
      <c r="AC96">
        <f t="shared" si="3"/>
        <v>8.2405944354428023E-2</v>
      </c>
      <c r="AD96">
        <f t="shared" si="4"/>
        <v>9.7278255264108147</v>
      </c>
      <c r="AE96">
        <f>'IDT-1'!D96</f>
        <v>0</v>
      </c>
      <c r="AF96" s="24"/>
      <c r="AG96">
        <f t="shared" si="5"/>
        <v>9.7278255264108147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4.8099999999999996</v>
      </c>
      <c r="AB97" s="75">
        <f>-STOA!R97</f>
        <v>0</v>
      </c>
      <c r="AC97">
        <f t="shared" si="3"/>
        <v>9.0877102079317096E-2</v>
      </c>
      <c r="AD97">
        <f t="shared" si="4"/>
        <v>8.7193543686859254</v>
      </c>
      <c r="AE97">
        <f>'IDT-1'!D97</f>
        <v>0</v>
      </c>
      <c r="AF97" s="24"/>
      <c r="AG97">
        <f t="shared" si="5"/>
        <v>8.7193543686859254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-1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4.8099999999999996</v>
      </c>
      <c r="AB98" s="75">
        <f>-STOA!R98</f>
        <v>0</v>
      </c>
      <c r="AC98">
        <f t="shared" si="3"/>
        <v>9.3418449396783815E-2</v>
      </c>
      <c r="AD98">
        <f t="shared" si="4"/>
        <v>8.4168130213684567</v>
      </c>
      <c r="AE98">
        <f>'IDT-1'!D98</f>
        <v>0</v>
      </c>
      <c r="AF98" s="24"/>
      <c r="AG98">
        <f t="shared" si="5"/>
        <v>8.4168130213684567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-1.3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0.12000506120614589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0.11544000000000004</v>
      </c>
      <c r="AB99" s="75">
        <f t="shared" si="6"/>
        <v>0</v>
      </c>
      <c r="AC99">
        <f t="shared" si="6"/>
        <v>3.1645692704849928E-3</v>
      </c>
      <c r="AD99">
        <f t="shared" si="6"/>
        <v>0.3553429919356611</v>
      </c>
      <c r="AE99">
        <f t="shared" ref="AE99:AT99" si="7">SUM(AE3:AE98)/4000</f>
        <v>0</v>
      </c>
      <c r="AG99">
        <f t="shared" si="7"/>
        <v>0.3553429919356611</v>
      </c>
      <c r="AI99">
        <f t="shared" si="7"/>
        <v>0</v>
      </c>
      <c r="AJ99">
        <f t="shared" si="7"/>
        <v>0</v>
      </c>
      <c r="AK99">
        <f t="shared" si="7"/>
        <v>0.13213749999999999</v>
      </c>
      <c r="AL99">
        <f t="shared" si="7"/>
        <v>-9.0749999999999997E-3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45264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15.000025000000001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5.29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0.17043620999999998</v>
      </c>
      <c r="AD3">
        <f>SUM(B3:AB3,AI3:AT3)-AC3</f>
        <v>20.119588790000002</v>
      </c>
      <c r="AE3">
        <v>0</v>
      </c>
      <c r="AF3" s="24"/>
      <c r="AG3">
        <f>SUM(AD3:AF3)</f>
        <v>20.119588790000002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15.000025000000001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4.8099999999999996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0.16640421</v>
      </c>
      <c r="AD4">
        <f t="shared" ref="AD4:AD67" si="1">SUM(B4:AB4,AI4:AT4)-AC4</f>
        <v>19.64362079</v>
      </c>
      <c r="AE4">
        <v>0</v>
      </c>
      <c r="AF4" s="24"/>
      <c r="AG4">
        <f t="shared" ref="AG4:AG67" si="2">SUM(AD4:AF4)</f>
        <v>19.64362079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15.000025000000001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4.04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0.15993621</v>
      </c>
      <c r="AD5">
        <f t="shared" si="1"/>
        <v>18.880088789999999</v>
      </c>
      <c r="AE5">
        <v>0</v>
      </c>
      <c r="AF5" s="24"/>
      <c r="AG5">
        <f t="shared" si="2"/>
        <v>18.880088789999999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15.000025000000001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3.17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0.15262821000000001</v>
      </c>
      <c r="AD6">
        <f t="shared" si="1"/>
        <v>18.017396790000003</v>
      </c>
      <c r="AE6">
        <v>0</v>
      </c>
      <c r="AF6" s="24"/>
      <c r="AG6">
        <f t="shared" si="2"/>
        <v>18.017396790000003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15.000025000000001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4.5199999999999996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0.16396821</v>
      </c>
      <c r="AD7">
        <f t="shared" si="1"/>
        <v>19.35605679</v>
      </c>
      <c r="AE7">
        <v>0</v>
      </c>
      <c r="AF7" s="24"/>
      <c r="AG7">
        <f t="shared" si="2"/>
        <v>19.35605679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15.000025000000001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3.85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0.15834021000000001</v>
      </c>
      <c r="AD8">
        <f t="shared" si="1"/>
        <v>18.691684790000004</v>
      </c>
      <c r="AE8">
        <v>0</v>
      </c>
      <c r="AF8" s="24"/>
      <c r="AG8">
        <f t="shared" si="2"/>
        <v>18.691684790000004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15.000025000000001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1.92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0.14212821</v>
      </c>
      <c r="AD9">
        <f t="shared" si="1"/>
        <v>16.777896790000003</v>
      </c>
      <c r="AE9">
        <v>0</v>
      </c>
      <c r="AF9" s="24"/>
      <c r="AG9">
        <f t="shared" si="2"/>
        <v>16.777896790000003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15.000025000000001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2.6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0.14784021</v>
      </c>
      <c r="AD10">
        <f t="shared" si="1"/>
        <v>17.452184790000004</v>
      </c>
      <c r="AE10">
        <v>0</v>
      </c>
      <c r="AF10" s="24"/>
      <c r="AG10">
        <f t="shared" si="2"/>
        <v>17.452184790000004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15.000025000000001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0.96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0.13406421000000002</v>
      </c>
      <c r="AD11">
        <f t="shared" si="1"/>
        <v>15.825960790000002</v>
      </c>
      <c r="AE11">
        <v>0</v>
      </c>
      <c r="AF11" s="24"/>
      <c r="AG11">
        <f t="shared" si="2"/>
        <v>15.825960790000002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15.000025000000001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3.08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0.15187220999999998</v>
      </c>
      <c r="AD12">
        <f t="shared" si="1"/>
        <v>17.928152789999999</v>
      </c>
      <c r="AE12">
        <v>0</v>
      </c>
      <c r="AF12" s="24"/>
      <c r="AG12">
        <f t="shared" si="2"/>
        <v>17.928152789999999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15.000025000000001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2.79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0.14943620999999999</v>
      </c>
      <c r="AD13">
        <f t="shared" si="1"/>
        <v>17.640588789999999</v>
      </c>
      <c r="AE13">
        <v>0</v>
      </c>
      <c r="AF13" s="24"/>
      <c r="AG13">
        <f t="shared" si="2"/>
        <v>17.640588789999999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15.000025000000001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1.1499999999999999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0.13566020999999998</v>
      </c>
      <c r="AD14">
        <f t="shared" si="1"/>
        <v>16.014364789999998</v>
      </c>
      <c r="AE14">
        <v>0</v>
      </c>
      <c r="AF14" s="24"/>
      <c r="AG14">
        <f t="shared" si="2"/>
        <v>16.014364789999998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15.000025000000001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2.5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0.14700020999999999</v>
      </c>
      <c r="AD15">
        <f t="shared" si="1"/>
        <v>17.353024789999999</v>
      </c>
      <c r="AE15">
        <v>0</v>
      </c>
      <c r="AF15" s="24"/>
      <c r="AG15">
        <f t="shared" si="2"/>
        <v>17.353024789999999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15.000025000000001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2.31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0.14540420999999998</v>
      </c>
      <c r="AD16">
        <f t="shared" si="1"/>
        <v>17.164620790000001</v>
      </c>
      <c r="AE16">
        <v>0</v>
      </c>
      <c r="AF16" s="24"/>
      <c r="AG16">
        <f t="shared" si="2"/>
        <v>17.164620790000001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15.000025000000001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4.6100000000000003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0.16472420999999998</v>
      </c>
      <c r="AD17">
        <f t="shared" si="1"/>
        <v>19.445300790000001</v>
      </c>
      <c r="AE17">
        <v>0</v>
      </c>
      <c r="AF17" s="24"/>
      <c r="AG17">
        <f t="shared" si="2"/>
        <v>19.445300790000001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15.000025000000001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3.46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0.15506421000000001</v>
      </c>
      <c r="AD18">
        <f t="shared" si="1"/>
        <v>18.304960790000003</v>
      </c>
      <c r="AE18">
        <v>0</v>
      </c>
      <c r="AF18" s="24"/>
      <c r="AG18">
        <f t="shared" si="2"/>
        <v>18.304960790000003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15.000025000000001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4.6100000000000003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0.16472420999999998</v>
      </c>
      <c r="AD19">
        <f t="shared" si="1"/>
        <v>19.445300790000001</v>
      </c>
      <c r="AE19">
        <v>0</v>
      </c>
      <c r="AF19" s="24"/>
      <c r="AG19">
        <f t="shared" si="2"/>
        <v>19.445300790000001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15.000025000000001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4.6100000000000003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0.16472420999999998</v>
      </c>
      <c r="AD20">
        <f t="shared" si="1"/>
        <v>19.445300790000001</v>
      </c>
      <c r="AE20">
        <v>0</v>
      </c>
      <c r="AF20" s="24"/>
      <c r="AG20">
        <f t="shared" si="2"/>
        <v>19.445300790000001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15.000025000000001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5.77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0.17446820999999998</v>
      </c>
      <c r="AD21">
        <f t="shared" si="1"/>
        <v>20.59555679</v>
      </c>
      <c r="AE21">
        <v>0</v>
      </c>
      <c r="AF21" s="24"/>
      <c r="AG21">
        <f t="shared" si="2"/>
        <v>20.59555679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15.000025000000001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6.92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0.18412821000000001</v>
      </c>
      <c r="AD22">
        <f t="shared" si="1"/>
        <v>21.735896790000002</v>
      </c>
      <c r="AE22">
        <v>0</v>
      </c>
      <c r="AF22" s="24"/>
      <c r="AG22">
        <f t="shared" si="2"/>
        <v>21.735896790000002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15.000025000000001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8.56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0.19790421000000002</v>
      </c>
      <c r="AD23">
        <f t="shared" si="1"/>
        <v>23.362120790000002</v>
      </c>
      <c r="AE23">
        <v>0</v>
      </c>
      <c r="AF23" s="24"/>
      <c r="AG23">
        <f t="shared" si="2"/>
        <v>23.362120790000002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15.000025000000001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9.61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0.20672420999999999</v>
      </c>
      <c r="AD24">
        <f t="shared" si="1"/>
        <v>24.403300789999999</v>
      </c>
      <c r="AE24">
        <v>0</v>
      </c>
      <c r="AF24" s="24"/>
      <c r="AG24">
        <f t="shared" si="2"/>
        <v>24.403300789999999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15.000025000000001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9.61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0.20672420999999999</v>
      </c>
      <c r="AD25">
        <f t="shared" si="1"/>
        <v>24.403300789999999</v>
      </c>
      <c r="AE25">
        <v>0</v>
      </c>
      <c r="AF25" s="24"/>
      <c r="AG25">
        <f t="shared" si="2"/>
        <v>24.403300789999999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15.000025000000001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9.61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0.20672420999999999</v>
      </c>
      <c r="AD26">
        <f t="shared" si="1"/>
        <v>24.403300789999999</v>
      </c>
      <c r="AE26">
        <v>0</v>
      </c>
      <c r="AF26" s="24"/>
      <c r="AG26">
        <f t="shared" si="2"/>
        <v>24.403300789999999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15.000025000000001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9.61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0.20672420999999999</v>
      </c>
      <c r="AD27">
        <f t="shared" si="1"/>
        <v>24.403300789999999</v>
      </c>
      <c r="AE27">
        <v>0</v>
      </c>
      <c r="AF27" s="24"/>
      <c r="AG27">
        <f t="shared" si="2"/>
        <v>24.403300789999999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15.000025000000001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9.61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0.20672420999999999</v>
      </c>
      <c r="AD28">
        <f t="shared" si="1"/>
        <v>24.403300789999999</v>
      </c>
      <c r="AE28">
        <v>0</v>
      </c>
      <c r="AF28" s="24"/>
      <c r="AG28">
        <f t="shared" si="2"/>
        <v>24.403300789999999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15.000025000000001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9.61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0.20672420999999999</v>
      </c>
      <c r="AD29">
        <f t="shared" si="1"/>
        <v>24.403300789999999</v>
      </c>
      <c r="AE29">
        <v>0</v>
      </c>
      <c r="AF29" s="24"/>
      <c r="AG29">
        <f t="shared" si="2"/>
        <v>24.403300789999999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15.000025000000001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9.61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0.20672420999999999</v>
      </c>
      <c r="AD30">
        <f t="shared" si="1"/>
        <v>24.403300789999999</v>
      </c>
      <c r="AE30">
        <v>0</v>
      </c>
      <c r="AF30" s="24"/>
      <c r="AG30">
        <f t="shared" si="2"/>
        <v>24.403300789999999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15.000025000000001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9.61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0.20672420999999999</v>
      </c>
      <c r="AD31">
        <f t="shared" si="1"/>
        <v>24.403300789999999</v>
      </c>
      <c r="AE31">
        <v>0</v>
      </c>
      <c r="AF31" s="24"/>
      <c r="AG31">
        <f t="shared" si="2"/>
        <v>24.403300789999999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15.000025000000001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9.61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0.20672420999999999</v>
      </c>
      <c r="AD32">
        <f t="shared" si="1"/>
        <v>24.403300789999999</v>
      </c>
      <c r="AE32">
        <v>0</v>
      </c>
      <c r="AF32" s="24"/>
      <c r="AG32">
        <f t="shared" si="2"/>
        <v>24.403300789999999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15.000025000000001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9.61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0.20672420999999999</v>
      </c>
      <c r="AD33">
        <f t="shared" si="1"/>
        <v>24.403300789999999</v>
      </c>
      <c r="AE33">
        <v>0</v>
      </c>
      <c r="AF33" s="24"/>
      <c r="AG33">
        <f t="shared" si="2"/>
        <v>24.403300789999999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15.000025000000001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6.63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0.18169220999999999</v>
      </c>
      <c r="AD34">
        <f t="shared" si="1"/>
        <v>21.448332789999998</v>
      </c>
      <c r="AE34">
        <v>0</v>
      </c>
      <c r="AF34" s="24"/>
      <c r="AG34">
        <f t="shared" si="2"/>
        <v>21.448332789999998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15.000025000000001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7.21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0.18656421000000001</v>
      </c>
      <c r="AD35">
        <f t="shared" si="1"/>
        <v>22.023460790000001</v>
      </c>
      <c r="AE35">
        <v>0</v>
      </c>
      <c r="AF35" s="24"/>
      <c r="AG35">
        <f t="shared" si="2"/>
        <v>22.023460790000001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15.000025000000001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9.61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0.20672420999999999</v>
      </c>
      <c r="AD36">
        <f t="shared" si="1"/>
        <v>24.403300789999999</v>
      </c>
      <c r="AE36">
        <v>0</v>
      </c>
      <c r="AF36" s="24"/>
      <c r="AG36">
        <f t="shared" si="2"/>
        <v>24.403300789999999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15.000025000000001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9.61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0.20672420999999999</v>
      </c>
      <c r="AD37">
        <f t="shared" si="1"/>
        <v>24.403300789999999</v>
      </c>
      <c r="AE37">
        <v>0</v>
      </c>
      <c r="AF37" s="24"/>
      <c r="AG37">
        <f t="shared" si="2"/>
        <v>24.403300789999999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15.000025000000001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9.61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0.20672420999999999</v>
      </c>
      <c r="AD38">
        <f t="shared" si="1"/>
        <v>24.403300789999999</v>
      </c>
      <c r="AE38">
        <v>0</v>
      </c>
      <c r="AF38" s="24"/>
      <c r="AG38">
        <f t="shared" si="2"/>
        <v>24.403300789999999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15.000025000000001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9.61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0.20672420999999999</v>
      </c>
      <c r="AD39">
        <f t="shared" si="1"/>
        <v>24.403300789999999</v>
      </c>
      <c r="AE39">
        <v>0</v>
      </c>
      <c r="AF39" s="24"/>
      <c r="AG39">
        <f t="shared" si="2"/>
        <v>24.403300789999999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15.000025000000001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9.61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0.20672420999999999</v>
      </c>
      <c r="AD40">
        <f t="shared" si="1"/>
        <v>24.403300789999999</v>
      </c>
      <c r="AE40">
        <v>0</v>
      </c>
      <c r="AF40" s="24"/>
      <c r="AG40">
        <f t="shared" si="2"/>
        <v>24.403300789999999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15.000025000000001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6.83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0.18337220999999998</v>
      </c>
      <c r="AD41">
        <f t="shared" si="1"/>
        <v>21.646652789999997</v>
      </c>
      <c r="AE41">
        <v>0</v>
      </c>
      <c r="AF41" s="24"/>
      <c r="AG41">
        <f t="shared" si="2"/>
        <v>21.646652789999997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15.000025000000001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6.15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0.17766020999999999</v>
      </c>
      <c r="AD42">
        <f t="shared" si="1"/>
        <v>20.97236479</v>
      </c>
      <c r="AE42">
        <v>0</v>
      </c>
      <c r="AF42" s="24"/>
      <c r="AG42">
        <f t="shared" si="2"/>
        <v>20.97236479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15.000025000000001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5.86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0.17522420999999999</v>
      </c>
      <c r="AD43">
        <f t="shared" si="1"/>
        <v>20.684800790000001</v>
      </c>
      <c r="AE43">
        <v>0</v>
      </c>
      <c r="AF43" s="24"/>
      <c r="AG43">
        <f t="shared" si="2"/>
        <v>20.684800790000001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15.000025000000001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7.79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0.19143621</v>
      </c>
      <c r="AD44">
        <f t="shared" si="1"/>
        <v>22.598588790000001</v>
      </c>
      <c r="AE44">
        <v>0</v>
      </c>
      <c r="AF44" s="24"/>
      <c r="AG44">
        <f t="shared" si="2"/>
        <v>22.598588790000001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15.000025000000001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4.13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0.16069221</v>
      </c>
      <c r="AD45">
        <f t="shared" si="1"/>
        <v>18.969332789999999</v>
      </c>
      <c r="AE45">
        <v>0</v>
      </c>
      <c r="AF45" s="24"/>
      <c r="AG45">
        <f t="shared" si="2"/>
        <v>18.969332789999999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15.000025000000001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7.02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0.18496820999999999</v>
      </c>
      <c r="AD46">
        <f t="shared" si="1"/>
        <v>21.835056789999999</v>
      </c>
      <c r="AE46">
        <v>0</v>
      </c>
      <c r="AF46" s="24"/>
      <c r="AG46">
        <f t="shared" si="2"/>
        <v>21.835056789999999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15.000025000000001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7.79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0.19143621</v>
      </c>
      <c r="AD47">
        <f t="shared" si="1"/>
        <v>22.598588790000001</v>
      </c>
      <c r="AE47">
        <v>0</v>
      </c>
      <c r="AF47" s="24"/>
      <c r="AG47">
        <f t="shared" si="2"/>
        <v>22.598588790000001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15.000025000000001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5.96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0.17606421</v>
      </c>
      <c r="AD48">
        <f t="shared" si="1"/>
        <v>20.783960790000002</v>
      </c>
      <c r="AE48">
        <v>0</v>
      </c>
      <c r="AF48" s="24"/>
      <c r="AG48">
        <f t="shared" si="2"/>
        <v>20.783960790000002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15.000025000000001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5.48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0.17203220999999999</v>
      </c>
      <c r="AD49">
        <f t="shared" si="1"/>
        <v>20.30799279</v>
      </c>
      <c r="AE49">
        <v>0</v>
      </c>
      <c r="AF49" s="24"/>
      <c r="AG49">
        <f t="shared" si="2"/>
        <v>20.30799279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15.000025000000001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4.71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0.16556421000000002</v>
      </c>
      <c r="AD50">
        <f t="shared" si="1"/>
        <v>19.544460790000002</v>
      </c>
      <c r="AE50">
        <v>0</v>
      </c>
      <c r="AF50" s="24"/>
      <c r="AG50">
        <f t="shared" si="2"/>
        <v>19.544460790000002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15.000025000000001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5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0.16800020999999998</v>
      </c>
      <c r="AD51">
        <f t="shared" si="1"/>
        <v>19.832024790000002</v>
      </c>
      <c r="AE51">
        <v>0</v>
      </c>
      <c r="AF51" s="24"/>
      <c r="AG51">
        <f t="shared" si="2"/>
        <v>19.832024790000002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15.000025000000001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7.69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0.19059621000000002</v>
      </c>
      <c r="AD52">
        <f t="shared" si="1"/>
        <v>22.499428790000003</v>
      </c>
      <c r="AE52">
        <v>0</v>
      </c>
      <c r="AF52" s="24"/>
      <c r="AG52">
        <f t="shared" si="2"/>
        <v>22.499428790000003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15.000025000000001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8.36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0.19622420999999998</v>
      </c>
      <c r="AD53">
        <f t="shared" si="1"/>
        <v>23.16380079</v>
      </c>
      <c r="AE53">
        <v>0</v>
      </c>
      <c r="AF53" s="24"/>
      <c r="AG53">
        <f t="shared" si="2"/>
        <v>23.16380079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15.000025000000001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7.4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0.18816020999999999</v>
      </c>
      <c r="AD54">
        <f t="shared" si="1"/>
        <v>22.21186479</v>
      </c>
      <c r="AE54">
        <v>0</v>
      </c>
      <c r="AF54" s="24"/>
      <c r="AG54">
        <f t="shared" si="2"/>
        <v>22.21186479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15.000025000000001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8.65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0.19866020999999998</v>
      </c>
      <c r="AD55">
        <f t="shared" si="1"/>
        <v>23.45136479</v>
      </c>
      <c r="AE55">
        <v>0</v>
      </c>
      <c r="AF55" s="24"/>
      <c r="AG55">
        <f t="shared" si="2"/>
        <v>23.45136479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15.000025000000001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9.61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0.20672420999999999</v>
      </c>
      <c r="AD56">
        <f t="shared" si="1"/>
        <v>24.403300789999999</v>
      </c>
      <c r="AE56">
        <v>0</v>
      </c>
      <c r="AF56" s="24"/>
      <c r="AG56">
        <f t="shared" si="2"/>
        <v>24.403300789999999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15.000025000000001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9.61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0.20672420999999999</v>
      </c>
      <c r="AD57">
        <f t="shared" si="1"/>
        <v>24.403300789999999</v>
      </c>
      <c r="AE57">
        <v>0</v>
      </c>
      <c r="AF57" s="24"/>
      <c r="AG57">
        <f t="shared" si="2"/>
        <v>24.403300789999999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15.000025000000001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9.61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0.20672420999999999</v>
      </c>
      <c r="AD58">
        <f t="shared" si="1"/>
        <v>24.403300789999999</v>
      </c>
      <c r="AE58">
        <v>0</v>
      </c>
      <c r="AF58" s="24"/>
      <c r="AG58">
        <f t="shared" si="2"/>
        <v>24.403300789999999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15.000025000000001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9.61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0.20672420999999999</v>
      </c>
      <c r="AD59">
        <f t="shared" si="1"/>
        <v>24.403300789999999</v>
      </c>
      <c r="AE59">
        <v>0</v>
      </c>
      <c r="AF59" s="24"/>
      <c r="AG59">
        <f t="shared" si="2"/>
        <v>24.403300789999999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15.000025000000001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7.79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0.19143621</v>
      </c>
      <c r="AD60">
        <f t="shared" si="1"/>
        <v>22.598588790000001</v>
      </c>
      <c r="AE60">
        <v>0</v>
      </c>
      <c r="AF60" s="24"/>
      <c r="AG60">
        <f t="shared" si="2"/>
        <v>22.598588790000001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15.000025000000001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9.61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0.20672420999999999</v>
      </c>
      <c r="AD61">
        <f t="shared" si="1"/>
        <v>24.403300789999999</v>
      </c>
      <c r="AE61">
        <v>0</v>
      </c>
      <c r="AF61" s="24"/>
      <c r="AG61">
        <f t="shared" si="2"/>
        <v>24.403300789999999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15.000025000000001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9.61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0.20672420999999999</v>
      </c>
      <c r="AD62">
        <f t="shared" si="1"/>
        <v>24.403300789999999</v>
      </c>
      <c r="AE62">
        <v>0</v>
      </c>
      <c r="AF62" s="24"/>
      <c r="AG62">
        <f t="shared" si="2"/>
        <v>24.403300789999999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15.000025000000001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9.61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0.20672420999999999</v>
      </c>
      <c r="AD63">
        <f t="shared" si="1"/>
        <v>24.403300789999999</v>
      </c>
      <c r="AE63">
        <v>0</v>
      </c>
      <c r="AF63" s="24"/>
      <c r="AG63">
        <f t="shared" si="2"/>
        <v>24.403300789999999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15.000025000000001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9.61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0.20672420999999999</v>
      </c>
      <c r="AD64">
        <f t="shared" si="1"/>
        <v>24.403300789999999</v>
      </c>
      <c r="AE64">
        <v>0</v>
      </c>
      <c r="AF64" s="24"/>
      <c r="AG64">
        <f t="shared" si="2"/>
        <v>24.403300789999999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15.000025000000001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9.61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0.20672420999999999</v>
      </c>
      <c r="AD65">
        <f t="shared" si="1"/>
        <v>24.403300789999999</v>
      </c>
      <c r="AE65">
        <v>0</v>
      </c>
      <c r="AF65" s="24"/>
      <c r="AG65">
        <f t="shared" si="2"/>
        <v>24.403300789999999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15.000025000000001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0.20672420999999999</v>
      </c>
      <c r="AD66">
        <f t="shared" si="1"/>
        <v>24.403300789999999</v>
      </c>
      <c r="AE66">
        <v>0</v>
      </c>
      <c r="AF66" s="24"/>
      <c r="AG66">
        <f t="shared" si="2"/>
        <v>24.403300789999999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9.61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15.000025000000001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0.20672420999999999</v>
      </c>
      <c r="AD67">
        <f t="shared" si="1"/>
        <v>24.403300789999999</v>
      </c>
      <c r="AE67">
        <v>0</v>
      </c>
      <c r="AF67" s="24"/>
      <c r="AG67">
        <f t="shared" si="2"/>
        <v>24.403300789999999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9.61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15.000025000000001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0.20672420999999999</v>
      </c>
      <c r="AD68">
        <f t="shared" ref="AD68:AD98" si="4">SUM(B68:AB68,AI68:AT68)-AC68</f>
        <v>24.403300789999999</v>
      </c>
      <c r="AE68">
        <v>0</v>
      </c>
      <c r="AF68" s="24"/>
      <c r="AG68">
        <f t="shared" ref="AG68:AG98" si="5">SUM(AD68:AF68)</f>
        <v>24.403300789999999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9.61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15.000025000000001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0.20672420999999999</v>
      </c>
      <c r="AD69">
        <f t="shared" si="4"/>
        <v>24.403300789999999</v>
      </c>
      <c r="AE69">
        <v>0</v>
      </c>
      <c r="AF69" s="24"/>
      <c r="AG69">
        <f t="shared" si="5"/>
        <v>24.403300789999999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9.61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15.000025000000001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0.20672420999999999</v>
      </c>
      <c r="AD70">
        <f t="shared" si="4"/>
        <v>24.403300789999999</v>
      </c>
      <c r="AE70">
        <v>0</v>
      </c>
      <c r="AF70" s="24"/>
      <c r="AG70">
        <f t="shared" si="5"/>
        <v>24.403300789999999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9.61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15.000025000000001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0.20672420999999999</v>
      </c>
      <c r="AD71">
        <f t="shared" si="4"/>
        <v>24.403300789999999</v>
      </c>
      <c r="AE71">
        <v>0</v>
      </c>
      <c r="AF71" s="24"/>
      <c r="AG71">
        <f t="shared" si="5"/>
        <v>24.403300789999999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9.61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15.000025000000001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9.61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0.20672420999999999</v>
      </c>
      <c r="AD72">
        <f t="shared" si="4"/>
        <v>24.403300789999999</v>
      </c>
      <c r="AE72">
        <v>0</v>
      </c>
      <c r="AF72" s="24"/>
      <c r="AG72">
        <f t="shared" si="5"/>
        <v>24.403300789999999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15.000025000000001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9.61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0.20672420999999999</v>
      </c>
      <c r="AD73">
        <f t="shared" si="4"/>
        <v>24.403300789999999</v>
      </c>
      <c r="AE73">
        <v>0</v>
      </c>
      <c r="AF73" s="24"/>
      <c r="AG73">
        <f t="shared" si="5"/>
        <v>24.403300789999999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15.000025000000001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9.61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0.20672420999999999</v>
      </c>
      <c r="AD74">
        <f t="shared" si="4"/>
        <v>24.403300789999999</v>
      </c>
      <c r="AE74">
        <v>0</v>
      </c>
      <c r="AF74" s="24"/>
      <c r="AG74">
        <f t="shared" si="5"/>
        <v>24.403300789999999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15.000025000000001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9.61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0.20672420999999999</v>
      </c>
      <c r="AD75">
        <f t="shared" si="4"/>
        <v>24.403300789999999</v>
      </c>
      <c r="AE75">
        <v>0</v>
      </c>
      <c r="AF75" s="24"/>
      <c r="AG75">
        <f t="shared" si="5"/>
        <v>24.403300789999999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15.000025000000001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7.21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0.18656421000000001</v>
      </c>
      <c r="AD76">
        <f t="shared" si="4"/>
        <v>22.023460790000001</v>
      </c>
      <c r="AE76">
        <v>0</v>
      </c>
      <c r="AF76" s="24"/>
      <c r="AG76">
        <f t="shared" si="5"/>
        <v>22.023460790000001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15.000025000000001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4.9000000000000004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0.20622020999999996</v>
      </c>
      <c r="AD77">
        <f t="shared" si="4"/>
        <v>24.343804789999997</v>
      </c>
      <c r="AE77">
        <v>0</v>
      </c>
      <c r="AF77" s="24"/>
      <c r="AG77">
        <f t="shared" si="5"/>
        <v>24.343804789999997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4.6500000000000004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15.000025000000001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0.20672420999999999</v>
      </c>
      <c r="AD78">
        <f t="shared" si="4"/>
        <v>24.403300789999999</v>
      </c>
      <c r="AE78">
        <v>0</v>
      </c>
      <c r="AF78" s="24"/>
      <c r="AG78">
        <f t="shared" si="5"/>
        <v>24.403300789999999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9.61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15.000025000000001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8.56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0.19790421000000002</v>
      </c>
      <c r="AD79">
        <f t="shared" si="4"/>
        <v>23.362120790000002</v>
      </c>
      <c r="AE79">
        <v>0</v>
      </c>
      <c r="AF79" s="24"/>
      <c r="AG79">
        <f t="shared" si="5"/>
        <v>23.362120790000002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15.000025000000001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8.36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0.19622420999999998</v>
      </c>
      <c r="AD80">
        <f t="shared" si="4"/>
        <v>23.16380079</v>
      </c>
      <c r="AE80">
        <v>0</v>
      </c>
      <c r="AF80" s="24"/>
      <c r="AG80">
        <f t="shared" si="5"/>
        <v>23.16380079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15.000025000000001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9.61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0.20672420999999999</v>
      </c>
      <c r="AD81">
        <f t="shared" si="4"/>
        <v>24.403300789999999</v>
      </c>
      <c r="AE81">
        <v>0</v>
      </c>
      <c r="AF81" s="24"/>
      <c r="AG81">
        <f t="shared" si="5"/>
        <v>24.403300789999999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15.000025000000001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8.94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0.20622020999999996</v>
      </c>
      <c r="AD82">
        <f t="shared" si="4"/>
        <v>24.343804789999997</v>
      </c>
      <c r="AE82">
        <v>0</v>
      </c>
      <c r="AF82" s="24"/>
      <c r="AG82">
        <f t="shared" si="5"/>
        <v>24.343804789999997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0.61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15.000025000000001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9.61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0.20672420999999999</v>
      </c>
      <c r="AD83">
        <f t="shared" si="4"/>
        <v>24.403300789999999</v>
      </c>
      <c r="AE83">
        <v>0</v>
      </c>
      <c r="AF83" s="24"/>
      <c r="AG83">
        <f t="shared" si="5"/>
        <v>24.403300789999999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15.000025000000001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9.61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0.20672420999999999</v>
      </c>
      <c r="AD84">
        <f t="shared" si="4"/>
        <v>24.403300789999999</v>
      </c>
      <c r="AE84">
        <v>0</v>
      </c>
      <c r="AF84" s="24"/>
      <c r="AG84">
        <f t="shared" si="5"/>
        <v>24.403300789999999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15.000025000000001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9.61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0.20672420999999999</v>
      </c>
      <c r="AD85">
        <f t="shared" si="4"/>
        <v>24.403300789999999</v>
      </c>
      <c r="AE85">
        <v>0</v>
      </c>
      <c r="AF85" s="24"/>
      <c r="AG85">
        <f t="shared" si="5"/>
        <v>24.403300789999999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15.000025000000001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9.61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0.20672420999999999</v>
      </c>
      <c r="AD86">
        <f t="shared" si="4"/>
        <v>24.403300789999999</v>
      </c>
      <c r="AE86">
        <v>0</v>
      </c>
      <c r="AF86" s="24"/>
      <c r="AG86">
        <f t="shared" si="5"/>
        <v>24.403300789999999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15.000025000000001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9.61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0.20672420999999999</v>
      </c>
      <c r="AD87">
        <f t="shared" si="4"/>
        <v>24.403300789999999</v>
      </c>
      <c r="AE87">
        <v>0</v>
      </c>
      <c r="AF87" s="24"/>
      <c r="AG87">
        <f t="shared" si="5"/>
        <v>24.403300789999999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15.000025000000001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9.61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0.20672420999999999</v>
      </c>
      <c r="AD88">
        <f t="shared" si="4"/>
        <v>24.403300789999999</v>
      </c>
      <c r="AE88">
        <v>0</v>
      </c>
      <c r="AF88" s="24"/>
      <c r="AG88">
        <f t="shared" si="5"/>
        <v>24.403300789999999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15.000025000000001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9.61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0.20672420999999999</v>
      </c>
      <c r="AD89">
        <f t="shared" si="4"/>
        <v>24.403300789999999</v>
      </c>
      <c r="AE89">
        <v>0</v>
      </c>
      <c r="AF89" s="24"/>
      <c r="AG89">
        <f t="shared" si="5"/>
        <v>24.403300789999999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15.000025000000001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9.61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0.20672420999999999</v>
      </c>
      <c r="AD90">
        <f t="shared" si="4"/>
        <v>24.403300789999999</v>
      </c>
      <c r="AE90">
        <v>0</v>
      </c>
      <c r="AF90" s="24"/>
      <c r="AG90">
        <f t="shared" si="5"/>
        <v>24.403300789999999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15.000025000000001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9.61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0.20672420999999999</v>
      </c>
      <c r="AD91">
        <f t="shared" si="4"/>
        <v>24.403300789999999</v>
      </c>
      <c r="AE91">
        <v>0</v>
      </c>
      <c r="AF91" s="24"/>
      <c r="AG91">
        <f t="shared" si="5"/>
        <v>24.403300789999999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15.000025000000001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8.27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0.19546821</v>
      </c>
      <c r="AD92">
        <f t="shared" si="4"/>
        <v>23.074556789999999</v>
      </c>
      <c r="AE92">
        <v>0</v>
      </c>
      <c r="AF92" s="24"/>
      <c r="AG92">
        <f t="shared" si="5"/>
        <v>23.074556789999999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15.000025000000001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9.61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0.20672420999999999</v>
      </c>
      <c r="AD93">
        <f t="shared" si="4"/>
        <v>24.403300789999999</v>
      </c>
      <c r="AE93">
        <v>0</v>
      </c>
      <c r="AF93" s="24"/>
      <c r="AG93">
        <f t="shared" si="5"/>
        <v>24.403300789999999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15.000025000000001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7.59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0.18975620999999998</v>
      </c>
      <c r="AD94">
        <f t="shared" si="4"/>
        <v>22.400268790000002</v>
      </c>
      <c r="AE94">
        <v>0</v>
      </c>
      <c r="AF94" s="24"/>
      <c r="AG94">
        <f t="shared" si="5"/>
        <v>22.400268790000002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15.000025000000001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9.61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0.20672420999999999</v>
      </c>
      <c r="AD95">
        <f t="shared" si="4"/>
        <v>24.403300789999999</v>
      </c>
      <c r="AE95">
        <v>0</v>
      </c>
      <c r="AF95" s="24"/>
      <c r="AG95">
        <f t="shared" si="5"/>
        <v>24.403300789999999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15.000025000000001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9.61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0.20672420999999999</v>
      </c>
      <c r="AD96">
        <f t="shared" si="4"/>
        <v>24.403300789999999</v>
      </c>
      <c r="AE96">
        <v>0</v>
      </c>
      <c r="AF96" s="24"/>
      <c r="AG96">
        <f t="shared" si="5"/>
        <v>24.403300789999999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15.000025000000001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6.63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0.18169220999999999</v>
      </c>
      <c r="AD97">
        <f t="shared" si="4"/>
        <v>21.448332789999998</v>
      </c>
      <c r="AE97">
        <v>0</v>
      </c>
      <c r="AF97" s="24"/>
      <c r="AG97">
        <f t="shared" si="5"/>
        <v>21.448332789999998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15.000025000000001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5.77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0.17446820999999998</v>
      </c>
      <c r="AD98">
        <f t="shared" si="4"/>
        <v>20.59555679</v>
      </c>
      <c r="AE98">
        <v>0</v>
      </c>
      <c r="AF98" s="24"/>
      <c r="AG98">
        <f t="shared" si="5"/>
        <v>20.59555679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0.36000060000000073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0.16555500000000012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4.5669800400000076E-3</v>
      </c>
      <c r="AD99">
        <f t="shared" si="6"/>
        <v>0.53912111996000001</v>
      </c>
      <c r="AE99">
        <f t="shared" ref="AE99:AT99" si="8">SUM(AE3:AE98)/4000</f>
        <v>0</v>
      </c>
      <c r="AG99">
        <f t="shared" si="8"/>
        <v>0.53912111996000001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1.8132499999999996E-2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45264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'[1]04'!B5</f>
        <v>265</v>
      </c>
      <c r="C3" s="16">
        <f>'[1]04'!C5</f>
        <v>0</v>
      </c>
      <c r="D3" s="16">
        <f>'[1]04'!D5</f>
        <v>75</v>
      </c>
      <c r="E3" s="16">
        <f>'[1]04'!E5</f>
        <v>0</v>
      </c>
      <c r="F3" s="15">
        <f>SUM(B3:E3)</f>
        <v>340</v>
      </c>
      <c r="G3" s="15">
        <f>'[1]04'!H5</f>
        <v>0</v>
      </c>
      <c r="H3" s="16">
        <f>'[1]04'!I5</f>
        <v>0</v>
      </c>
      <c r="I3" s="16">
        <f>'[1]04'!J5</f>
        <v>0</v>
      </c>
      <c r="J3" s="16">
        <f>'[1]04'!K5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'[1]04'!B6</f>
        <v>265</v>
      </c>
      <c r="C4" s="16">
        <f>'[1]04'!C6</f>
        <v>0</v>
      </c>
      <c r="D4" s="16">
        <f>'[1]04'!D6</f>
        <v>75</v>
      </c>
      <c r="E4" s="16">
        <f>'[1]04'!E6</f>
        <v>0</v>
      </c>
      <c r="F4" s="15">
        <f>SUM(B4:E4)</f>
        <v>340</v>
      </c>
      <c r="G4" s="15">
        <f>'[1]04'!H6</f>
        <v>0</v>
      </c>
      <c r="H4" s="16">
        <f>'[1]04'!I6</f>
        <v>0</v>
      </c>
      <c r="I4" s="16">
        <f>'[1]04'!J6</f>
        <v>0</v>
      </c>
      <c r="J4" s="16">
        <f>'[1]04'!K6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'[1]04'!B7</f>
        <v>265</v>
      </c>
      <c r="C5" s="16">
        <f>'[1]04'!C7</f>
        <v>0</v>
      </c>
      <c r="D5" s="16">
        <f>'[1]04'!D7</f>
        <v>75</v>
      </c>
      <c r="E5" s="16">
        <f>'[1]04'!E7</f>
        <v>0</v>
      </c>
      <c r="F5" s="15">
        <f t="shared" ref="F5:F68" si="6">SUM(B5:E5)</f>
        <v>340</v>
      </c>
      <c r="G5" s="15">
        <f>'[1]04'!H7</f>
        <v>0</v>
      </c>
      <c r="H5" s="16">
        <f>'[1]04'!I7</f>
        <v>0</v>
      </c>
      <c r="I5" s="16">
        <f>'[1]04'!J7</f>
        <v>0</v>
      </c>
      <c r="J5" s="16">
        <f>'[1]04'!K7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'[1]04'!B8</f>
        <v>265</v>
      </c>
      <c r="C6" s="16">
        <f>'[1]04'!C8</f>
        <v>0</v>
      </c>
      <c r="D6" s="16">
        <f>'[1]04'!D8</f>
        <v>75</v>
      </c>
      <c r="E6" s="16">
        <f>'[1]04'!E8</f>
        <v>0</v>
      </c>
      <c r="F6" s="15">
        <f t="shared" si="6"/>
        <v>340</v>
      </c>
      <c r="G6" s="15">
        <f>'[1]04'!H8</f>
        <v>0</v>
      </c>
      <c r="H6" s="16">
        <f>'[1]04'!I8</f>
        <v>0</v>
      </c>
      <c r="I6" s="16">
        <f>'[1]04'!J8</f>
        <v>0</v>
      </c>
      <c r="J6" s="16">
        <f>'[1]04'!K8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'[1]04'!B9</f>
        <v>265</v>
      </c>
      <c r="C7" s="16">
        <f>'[1]04'!C9</f>
        <v>0</v>
      </c>
      <c r="D7" s="16">
        <f>'[1]04'!D9</f>
        <v>75</v>
      </c>
      <c r="E7" s="16">
        <f>'[1]04'!E9</f>
        <v>0</v>
      </c>
      <c r="F7" s="15">
        <f t="shared" si="6"/>
        <v>340</v>
      </c>
      <c r="G7" s="15">
        <f>'[1]04'!H9</f>
        <v>0</v>
      </c>
      <c r="H7" s="16">
        <f>'[1]04'!I9</f>
        <v>0</v>
      </c>
      <c r="I7" s="16">
        <f>'[1]04'!J9</f>
        <v>0</v>
      </c>
      <c r="J7" s="16">
        <f>'[1]04'!K9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'[1]04'!B10</f>
        <v>265</v>
      </c>
      <c r="C8" s="16">
        <f>'[1]04'!C10</f>
        <v>0</v>
      </c>
      <c r="D8" s="16">
        <f>'[1]04'!D10</f>
        <v>75</v>
      </c>
      <c r="E8" s="16">
        <f>'[1]04'!E10</f>
        <v>0</v>
      </c>
      <c r="F8" s="15">
        <f t="shared" si="6"/>
        <v>340</v>
      </c>
      <c r="G8" s="15">
        <f>'[1]04'!H10</f>
        <v>0</v>
      </c>
      <c r="H8" s="16">
        <f>'[1]04'!I10</f>
        <v>0</v>
      </c>
      <c r="I8" s="16">
        <f>'[1]04'!J10</f>
        <v>0</v>
      </c>
      <c r="J8" s="16">
        <f>'[1]04'!K10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'[1]04'!B11</f>
        <v>265</v>
      </c>
      <c r="C9" s="16">
        <f>'[1]04'!C11</f>
        <v>0</v>
      </c>
      <c r="D9" s="16">
        <f>'[1]04'!D11</f>
        <v>75</v>
      </c>
      <c r="E9" s="16">
        <f>'[1]04'!E11</f>
        <v>0</v>
      </c>
      <c r="F9" s="15">
        <f t="shared" si="6"/>
        <v>340</v>
      </c>
      <c r="G9" s="15">
        <f>'[1]04'!H11</f>
        <v>0</v>
      </c>
      <c r="H9" s="16">
        <f>'[1]04'!I11</f>
        <v>0</v>
      </c>
      <c r="I9" s="16">
        <f>'[1]04'!J11</f>
        <v>0</v>
      </c>
      <c r="J9" s="16">
        <f>'[1]04'!K11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'[1]04'!B12</f>
        <v>265</v>
      </c>
      <c r="C10" s="16">
        <f>'[1]04'!C12</f>
        <v>0</v>
      </c>
      <c r="D10" s="16">
        <f>'[1]04'!D12</f>
        <v>75</v>
      </c>
      <c r="E10" s="16">
        <f>'[1]04'!E12</f>
        <v>0</v>
      </c>
      <c r="F10" s="15">
        <f t="shared" si="6"/>
        <v>340</v>
      </c>
      <c r="G10" s="15">
        <f>'[1]04'!H12</f>
        <v>0</v>
      </c>
      <c r="H10" s="16">
        <f>'[1]04'!I12</f>
        <v>0</v>
      </c>
      <c r="I10" s="16">
        <f>'[1]04'!J12</f>
        <v>0</v>
      </c>
      <c r="J10" s="16">
        <f>'[1]04'!K12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'[1]04'!B13</f>
        <v>265</v>
      </c>
      <c r="C11" s="16">
        <f>'[1]04'!C13</f>
        <v>0</v>
      </c>
      <c r="D11" s="16">
        <f>'[1]04'!D13</f>
        <v>75</v>
      </c>
      <c r="E11" s="16">
        <f>'[1]04'!E13</f>
        <v>0</v>
      </c>
      <c r="F11" s="15">
        <f t="shared" si="6"/>
        <v>340</v>
      </c>
      <c r="G11" s="15">
        <f>'[1]04'!H13</f>
        <v>0</v>
      </c>
      <c r="H11" s="16">
        <f>'[1]04'!I13</f>
        <v>0</v>
      </c>
      <c r="I11" s="16">
        <f>'[1]04'!J13</f>
        <v>0</v>
      </c>
      <c r="J11" s="16">
        <f>'[1]04'!K13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'[1]04'!B14</f>
        <v>265</v>
      </c>
      <c r="C12" s="16">
        <f>'[1]04'!C14</f>
        <v>0</v>
      </c>
      <c r="D12" s="16">
        <f>'[1]04'!D14</f>
        <v>75</v>
      </c>
      <c r="E12" s="16">
        <f>'[1]04'!E14</f>
        <v>0</v>
      </c>
      <c r="F12" s="15">
        <f t="shared" si="6"/>
        <v>340</v>
      </c>
      <c r="G12" s="15">
        <f>'[1]04'!H14</f>
        <v>0</v>
      </c>
      <c r="H12" s="16">
        <f>'[1]04'!I14</f>
        <v>0</v>
      </c>
      <c r="I12" s="16">
        <f>'[1]04'!J14</f>
        <v>0</v>
      </c>
      <c r="J12" s="16">
        <f>'[1]04'!K14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'[1]04'!B15</f>
        <v>265</v>
      </c>
      <c r="C13" s="16">
        <f>'[1]04'!C15</f>
        <v>0</v>
      </c>
      <c r="D13" s="16">
        <f>'[1]04'!D15</f>
        <v>75</v>
      </c>
      <c r="E13" s="16">
        <f>'[1]04'!E15</f>
        <v>0</v>
      </c>
      <c r="F13" s="15">
        <f t="shared" si="6"/>
        <v>340</v>
      </c>
      <c r="G13" s="15">
        <f>'[1]04'!H15</f>
        <v>0</v>
      </c>
      <c r="H13" s="16">
        <f>'[1]04'!I15</f>
        <v>0</v>
      </c>
      <c r="I13" s="16">
        <f>'[1]04'!J15</f>
        <v>0</v>
      </c>
      <c r="J13" s="16">
        <f>'[1]04'!K15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'[1]04'!B16</f>
        <v>265</v>
      </c>
      <c r="C14" s="16">
        <f>'[1]04'!C16</f>
        <v>0</v>
      </c>
      <c r="D14" s="16">
        <f>'[1]04'!D16</f>
        <v>75</v>
      </c>
      <c r="E14" s="16">
        <f>'[1]04'!E16</f>
        <v>0</v>
      </c>
      <c r="F14" s="15">
        <f t="shared" si="6"/>
        <v>340</v>
      </c>
      <c r="G14" s="15">
        <f>'[1]04'!H16</f>
        <v>0</v>
      </c>
      <c r="H14" s="16">
        <f>'[1]04'!I16</f>
        <v>0</v>
      </c>
      <c r="I14" s="16">
        <f>'[1]04'!J16</f>
        <v>0</v>
      </c>
      <c r="J14" s="16">
        <f>'[1]04'!K16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'[1]04'!B17</f>
        <v>265</v>
      </c>
      <c r="C15" s="16">
        <f>'[1]04'!C17</f>
        <v>0</v>
      </c>
      <c r="D15" s="16">
        <f>'[1]04'!D17</f>
        <v>75</v>
      </c>
      <c r="E15" s="16">
        <f>'[1]04'!E17</f>
        <v>0</v>
      </c>
      <c r="F15" s="15">
        <f t="shared" si="6"/>
        <v>340</v>
      </c>
      <c r="G15" s="15">
        <f>'[1]04'!H17</f>
        <v>0</v>
      </c>
      <c r="H15" s="16">
        <f>'[1]04'!I17</f>
        <v>0</v>
      </c>
      <c r="I15" s="16">
        <f>'[1]04'!J17</f>
        <v>0</v>
      </c>
      <c r="J15" s="16">
        <f>'[1]04'!K17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'[1]04'!B18</f>
        <v>265</v>
      </c>
      <c r="C16" s="16">
        <f>'[1]04'!C18</f>
        <v>0</v>
      </c>
      <c r="D16" s="16">
        <f>'[1]04'!D18</f>
        <v>75</v>
      </c>
      <c r="E16" s="16">
        <f>'[1]04'!E18</f>
        <v>0</v>
      </c>
      <c r="F16" s="15">
        <f t="shared" si="6"/>
        <v>340</v>
      </c>
      <c r="G16" s="15">
        <f>'[1]04'!H18</f>
        <v>0</v>
      </c>
      <c r="H16" s="16">
        <f>'[1]04'!I18</f>
        <v>0</v>
      </c>
      <c r="I16" s="16">
        <f>'[1]04'!J18</f>
        <v>0</v>
      </c>
      <c r="J16" s="16">
        <f>'[1]04'!K18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'[1]04'!B19</f>
        <v>265</v>
      </c>
      <c r="C17" s="16">
        <f>'[1]04'!C19</f>
        <v>0</v>
      </c>
      <c r="D17" s="16">
        <f>'[1]04'!D19</f>
        <v>75</v>
      </c>
      <c r="E17" s="16">
        <f>'[1]04'!E19</f>
        <v>0</v>
      </c>
      <c r="F17" s="15">
        <f t="shared" si="6"/>
        <v>340</v>
      </c>
      <c r="G17" s="15">
        <f>'[1]04'!H19</f>
        <v>0</v>
      </c>
      <c r="H17" s="16">
        <f>'[1]04'!I19</f>
        <v>0</v>
      </c>
      <c r="I17" s="16">
        <f>'[1]04'!J19</f>
        <v>0</v>
      </c>
      <c r="J17" s="16">
        <f>'[1]04'!K19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'[1]04'!B20</f>
        <v>265</v>
      </c>
      <c r="C18" s="16">
        <f>'[1]04'!C20</f>
        <v>0</v>
      </c>
      <c r="D18" s="16">
        <f>'[1]04'!D20</f>
        <v>75</v>
      </c>
      <c r="E18" s="16">
        <f>'[1]04'!E20</f>
        <v>0</v>
      </c>
      <c r="F18" s="15">
        <f t="shared" si="6"/>
        <v>340</v>
      </c>
      <c r="G18" s="15">
        <f>'[1]04'!H20</f>
        <v>0</v>
      </c>
      <c r="H18" s="16">
        <f>'[1]04'!I20</f>
        <v>0</v>
      </c>
      <c r="I18" s="16">
        <f>'[1]04'!J20</f>
        <v>0</v>
      </c>
      <c r="J18" s="16">
        <f>'[1]04'!K20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'[1]04'!B21</f>
        <v>265</v>
      </c>
      <c r="C19" s="16">
        <f>'[1]04'!C21</f>
        <v>0</v>
      </c>
      <c r="D19" s="16">
        <f>'[1]04'!D21</f>
        <v>75</v>
      </c>
      <c r="E19" s="16">
        <f>'[1]04'!E21</f>
        <v>0</v>
      </c>
      <c r="F19" s="15">
        <f t="shared" si="6"/>
        <v>340</v>
      </c>
      <c r="G19" s="15">
        <f>'[1]04'!H21</f>
        <v>0</v>
      </c>
      <c r="H19" s="16">
        <f>'[1]04'!I21</f>
        <v>0</v>
      </c>
      <c r="I19" s="16">
        <f>'[1]04'!J21</f>
        <v>0</v>
      </c>
      <c r="J19" s="16">
        <f>'[1]04'!K21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'[1]04'!B22</f>
        <v>265</v>
      </c>
      <c r="C20" s="16">
        <f>'[1]04'!C22</f>
        <v>0</v>
      </c>
      <c r="D20" s="16">
        <f>'[1]04'!D22</f>
        <v>75</v>
      </c>
      <c r="E20" s="16">
        <f>'[1]04'!E22</f>
        <v>0</v>
      </c>
      <c r="F20" s="15">
        <f t="shared" si="6"/>
        <v>340</v>
      </c>
      <c r="G20" s="15">
        <f>'[1]04'!H22</f>
        <v>0</v>
      </c>
      <c r="H20" s="16">
        <f>'[1]04'!I22</f>
        <v>0</v>
      </c>
      <c r="I20" s="16">
        <f>'[1]04'!J22</f>
        <v>0</v>
      </c>
      <c r="J20" s="16">
        <f>'[1]04'!K22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'[1]04'!B23</f>
        <v>265</v>
      </c>
      <c r="C21" s="16">
        <f>'[1]04'!C23</f>
        <v>0</v>
      </c>
      <c r="D21" s="16">
        <f>'[1]04'!D23</f>
        <v>75</v>
      </c>
      <c r="E21" s="16">
        <f>'[1]04'!E23</f>
        <v>0</v>
      </c>
      <c r="F21" s="15">
        <f t="shared" si="6"/>
        <v>340</v>
      </c>
      <c r="G21" s="15">
        <f>'[1]04'!H23</f>
        <v>0</v>
      </c>
      <c r="H21" s="16">
        <f>'[1]04'!I23</f>
        <v>0</v>
      </c>
      <c r="I21" s="16">
        <f>'[1]04'!J23</f>
        <v>0</v>
      </c>
      <c r="J21" s="16">
        <f>'[1]04'!K23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'[1]04'!B24</f>
        <v>265</v>
      </c>
      <c r="C22" s="16">
        <f>'[1]04'!C24</f>
        <v>0</v>
      </c>
      <c r="D22" s="16">
        <f>'[1]04'!D24</f>
        <v>75</v>
      </c>
      <c r="E22" s="16">
        <f>'[1]04'!E24</f>
        <v>0</v>
      </c>
      <c r="F22" s="15">
        <f t="shared" si="6"/>
        <v>340</v>
      </c>
      <c r="G22" s="15">
        <f>'[1]04'!H24</f>
        <v>0</v>
      </c>
      <c r="H22" s="16">
        <f>'[1]04'!I24</f>
        <v>0</v>
      </c>
      <c r="I22" s="16">
        <f>'[1]04'!J24</f>
        <v>0</v>
      </c>
      <c r="J22" s="16">
        <f>'[1]04'!K24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'[1]04'!B25</f>
        <v>265</v>
      </c>
      <c r="C23" s="16">
        <f>'[1]04'!C25</f>
        <v>0</v>
      </c>
      <c r="D23" s="16">
        <f>'[1]04'!D25</f>
        <v>75</v>
      </c>
      <c r="E23" s="16">
        <f>'[1]04'!E25</f>
        <v>0</v>
      </c>
      <c r="F23" s="15">
        <f t="shared" si="6"/>
        <v>340</v>
      </c>
      <c r="G23" s="15">
        <f>'[1]04'!H25</f>
        <v>0</v>
      </c>
      <c r="H23" s="16">
        <f>'[1]04'!I25</f>
        <v>0</v>
      </c>
      <c r="I23" s="16">
        <f>'[1]04'!J25</f>
        <v>0</v>
      </c>
      <c r="J23" s="16">
        <f>'[1]04'!K25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'[1]04'!B26</f>
        <v>265</v>
      </c>
      <c r="C24" s="16">
        <f>'[1]04'!C26</f>
        <v>0</v>
      </c>
      <c r="D24" s="16">
        <f>'[1]04'!D26</f>
        <v>75</v>
      </c>
      <c r="E24" s="16">
        <f>'[1]04'!E26</f>
        <v>0</v>
      </c>
      <c r="F24" s="15">
        <f t="shared" si="6"/>
        <v>340</v>
      </c>
      <c r="G24" s="15">
        <f>'[1]04'!H26</f>
        <v>0</v>
      </c>
      <c r="H24" s="16">
        <f>'[1]04'!I26</f>
        <v>0</v>
      </c>
      <c r="I24" s="16">
        <f>'[1]04'!J26</f>
        <v>0</v>
      </c>
      <c r="J24" s="16">
        <f>'[1]04'!K26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'[1]04'!B27</f>
        <v>265</v>
      </c>
      <c r="C25" s="16">
        <f>'[1]04'!C27</f>
        <v>0</v>
      </c>
      <c r="D25" s="16">
        <f>'[1]04'!D27</f>
        <v>75</v>
      </c>
      <c r="E25" s="16">
        <f>'[1]04'!E27</f>
        <v>0</v>
      </c>
      <c r="F25" s="15">
        <f t="shared" si="6"/>
        <v>340</v>
      </c>
      <c r="G25" s="15">
        <f>'[1]04'!H27</f>
        <v>0</v>
      </c>
      <c r="H25" s="16">
        <f>'[1]04'!I27</f>
        <v>0</v>
      </c>
      <c r="I25" s="16">
        <f>'[1]04'!J27</f>
        <v>0</v>
      </c>
      <c r="J25" s="16">
        <f>'[1]04'!K27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'[1]04'!B28</f>
        <v>265</v>
      </c>
      <c r="C26" s="16">
        <f>'[1]04'!C28</f>
        <v>0</v>
      </c>
      <c r="D26" s="16">
        <f>'[1]04'!D28</f>
        <v>75</v>
      </c>
      <c r="E26" s="16">
        <f>'[1]04'!E28</f>
        <v>0</v>
      </c>
      <c r="F26" s="15">
        <f t="shared" si="6"/>
        <v>340</v>
      </c>
      <c r="G26" s="15">
        <f>'[1]04'!H28</f>
        <v>0</v>
      </c>
      <c r="H26" s="16">
        <f>'[1]04'!I28</f>
        <v>0</v>
      </c>
      <c r="I26" s="16">
        <f>'[1]04'!J28</f>
        <v>0</v>
      </c>
      <c r="J26" s="16">
        <f>'[1]04'!K28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'[1]04'!B29</f>
        <v>265</v>
      </c>
      <c r="C27" s="16">
        <f>'[1]04'!C29</f>
        <v>0</v>
      </c>
      <c r="D27" s="16">
        <f>'[1]04'!D29</f>
        <v>75</v>
      </c>
      <c r="E27" s="16">
        <f>'[1]04'!E29</f>
        <v>0</v>
      </c>
      <c r="F27" s="15">
        <f t="shared" si="6"/>
        <v>340</v>
      </c>
      <c r="G27" s="15">
        <f>'[1]04'!H29</f>
        <v>0</v>
      </c>
      <c r="H27" s="16">
        <f>'[1]04'!I29</f>
        <v>0</v>
      </c>
      <c r="I27" s="16">
        <f>'[1]04'!J29</f>
        <v>0</v>
      </c>
      <c r="J27" s="16">
        <f>'[1]04'!K29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'[1]04'!B30</f>
        <v>265</v>
      </c>
      <c r="C28" s="16">
        <f>'[1]04'!C30</f>
        <v>0</v>
      </c>
      <c r="D28" s="16">
        <f>'[1]04'!D30</f>
        <v>75</v>
      </c>
      <c r="E28" s="16">
        <f>'[1]04'!E30</f>
        <v>0</v>
      </c>
      <c r="F28" s="15">
        <f t="shared" si="6"/>
        <v>340</v>
      </c>
      <c r="G28" s="15">
        <f>'[1]04'!H30</f>
        <v>0</v>
      </c>
      <c r="H28" s="16">
        <f>'[1]04'!I30</f>
        <v>0</v>
      </c>
      <c r="I28" s="16">
        <f>'[1]04'!J30</f>
        <v>0</v>
      </c>
      <c r="J28" s="16">
        <f>'[1]04'!K30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'[1]04'!B31</f>
        <v>265</v>
      </c>
      <c r="C29" s="16">
        <f>'[1]04'!C31</f>
        <v>0</v>
      </c>
      <c r="D29" s="16">
        <f>'[1]04'!D31</f>
        <v>75</v>
      </c>
      <c r="E29" s="16">
        <f>'[1]04'!E31</f>
        <v>0</v>
      </c>
      <c r="F29" s="15">
        <f t="shared" si="6"/>
        <v>340</v>
      </c>
      <c r="G29" s="15">
        <f>'[1]04'!H31</f>
        <v>0</v>
      </c>
      <c r="H29" s="16">
        <f>'[1]04'!I31</f>
        <v>0</v>
      </c>
      <c r="I29" s="16">
        <f>'[1]04'!J31</f>
        <v>0</v>
      </c>
      <c r="J29" s="16">
        <f>'[1]04'!K31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'[1]04'!B32</f>
        <v>265</v>
      </c>
      <c r="C30" s="16">
        <f>'[1]04'!C32</f>
        <v>0</v>
      </c>
      <c r="D30" s="16">
        <f>'[1]04'!D32</f>
        <v>75</v>
      </c>
      <c r="E30" s="16">
        <f>'[1]04'!E32</f>
        <v>0</v>
      </c>
      <c r="F30" s="15">
        <f t="shared" si="6"/>
        <v>340</v>
      </c>
      <c r="G30" s="15">
        <f>'[1]04'!H32</f>
        <v>0</v>
      </c>
      <c r="H30" s="16">
        <f>'[1]04'!I32</f>
        <v>0</v>
      </c>
      <c r="I30" s="16">
        <f>'[1]04'!J32</f>
        <v>0</v>
      </c>
      <c r="J30" s="16">
        <f>'[1]04'!K32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'[1]04'!B33</f>
        <v>265</v>
      </c>
      <c r="C31" s="16">
        <f>'[1]04'!C33</f>
        <v>0</v>
      </c>
      <c r="D31" s="16">
        <f>'[1]04'!D33</f>
        <v>75</v>
      </c>
      <c r="E31" s="16">
        <f>'[1]04'!E33</f>
        <v>0</v>
      </c>
      <c r="F31" s="15">
        <f t="shared" si="6"/>
        <v>340</v>
      </c>
      <c r="G31" s="15">
        <f>'[1]04'!H33</f>
        <v>0</v>
      </c>
      <c r="H31" s="16">
        <f>'[1]04'!I33</f>
        <v>0</v>
      </c>
      <c r="I31" s="16">
        <f>'[1]04'!J33</f>
        <v>0</v>
      </c>
      <c r="J31" s="16">
        <f>'[1]04'!K33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'[1]04'!B34</f>
        <v>265</v>
      </c>
      <c r="C32" s="16">
        <f>'[1]04'!C34</f>
        <v>0</v>
      </c>
      <c r="D32" s="16">
        <f>'[1]04'!D34</f>
        <v>75</v>
      </c>
      <c r="E32" s="16">
        <f>'[1]04'!E34</f>
        <v>0</v>
      </c>
      <c r="F32" s="15">
        <f t="shared" si="6"/>
        <v>340</v>
      </c>
      <c r="G32" s="15">
        <f>'[1]04'!H34</f>
        <v>0</v>
      </c>
      <c r="H32" s="16">
        <f>'[1]04'!I34</f>
        <v>0</v>
      </c>
      <c r="I32" s="16">
        <f>'[1]04'!J34</f>
        <v>0</v>
      </c>
      <c r="J32" s="16">
        <f>'[1]04'!K34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'[1]04'!B35</f>
        <v>265</v>
      </c>
      <c r="C33" s="16">
        <f>'[1]04'!C35</f>
        <v>0</v>
      </c>
      <c r="D33" s="16">
        <f>'[1]04'!D35</f>
        <v>75</v>
      </c>
      <c r="E33" s="16">
        <f>'[1]04'!E35</f>
        <v>0</v>
      </c>
      <c r="F33" s="15">
        <f t="shared" si="6"/>
        <v>340</v>
      </c>
      <c r="G33" s="15">
        <f>'[1]04'!H35</f>
        <v>0</v>
      </c>
      <c r="H33" s="16">
        <f>'[1]04'!I35</f>
        <v>0</v>
      </c>
      <c r="I33" s="16">
        <f>'[1]04'!J35</f>
        <v>0</v>
      </c>
      <c r="J33" s="16">
        <f>'[1]04'!K35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'[1]04'!B36</f>
        <v>265</v>
      </c>
      <c r="C34" s="16">
        <f>'[1]04'!C36</f>
        <v>0</v>
      </c>
      <c r="D34" s="16">
        <f>'[1]04'!D36</f>
        <v>75</v>
      </c>
      <c r="E34" s="16">
        <f>'[1]04'!E36</f>
        <v>0</v>
      </c>
      <c r="F34" s="15">
        <f t="shared" si="6"/>
        <v>340</v>
      </c>
      <c r="G34" s="15">
        <f>'[1]04'!H36</f>
        <v>0</v>
      </c>
      <c r="H34" s="16">
        <f>'[1]04'!I36</f>
        <v>0</v>
      </c>
      <c r="I34" s="16">
        <f>'[1]04'!J36</f>
        <v>0</v>
      </c>
      <c r="J34" s="16">
        <f>'[1]04'!K36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'[1]04'!B37</f>
        <v>265</v>
      </c>
      <c r="C35" s="16">
        <f>'[1]04'!C37</f>
        <v>0</v>
      </c>
      <c r="D35" s="16">
        <f>'[1]04'!D37</f>
        <v>75</v>
      </c>
      <c r="E35" s="16">
        <f>'[1]04'!E37</f>
        <v>0</v>
      </c>
      <c r="F35" s="15">
        <f t="shared" si="6"/>
        <v>340</v>
      </c>
      <c r="G35" s="15">
        <f>'[1]04'!H37</f>
        <v>0</v>
      </c>
      <c r="H35" s="16">
        <f>'[1]04'!I37</f>
        <v>0</v>
      </c>
      <c r="I35" s="16">
        <f>'[1]04'!J37</f>
        <v>0</v>
      </c>
      <c r="J35" s="16">
        <f>'[1]04'!K37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'[1]04'!B38</f>
        <v>265</v>
      </c>
      <c r="C36" s="16">
        <f>'[1]04'!C38</f>
        <v>0</v>
      </c>
      <c r="D36" s="16">
        <f>'[1]04'!D38</f>
        <v>75</v>
      </c>
      <c r="E36" s="16">
        <f>'[1]04'!E38</f>
        <v>0</v>
      </c>
      <c r="F36" s="15">
        <f t="shared" si="6"/>
        <v>340</v>
      </c>
      <c r="G36" s="15">
        <f>'[1]04'!H38</f>
        <v>0</v>
      </c>
      <c r="H36" s="16">
        <f>'[1]04'!I38</f>
        <v>0</v>
      </c>
      <c r="I36" s="16">
        <f>'[1]04'!J38</f>
        <v>0</v>
      </c>
      <c r="J36" s="16">
        <f>'[1]04'!K38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'[1]04'!B39</f>
        <v>265</v>
      </c>
      <c r="C37" s="16">
        <f>'[1]04'!C39</f>
        <v>0</v>
      </c>
      <c r="D37" s="16">
        <f>'[1]04'!D39</f>
        <v>75</v>
      </c>
      <c r="E37" s="16">
        <f>'[1]04'!E39</f>
        <v>0</v>
      </c>
      <c r="F37" s="15">
        <f t="shared" si="6"/>
        <v>340</v>
      </c>
      <c r="G37" s="15">
        <f>'[1]04'!H39</f>
        <v>0</v>
      </c>
      <c r="H37" s="16">
        <f>'[1]04'!I39</f>
        <v>0</v>
      </c>
      <c r="I37" s="16">
        <f>'[1]04'!J39</f>
        <v>0</v>
      </c>
      <c r="J37" s="16">
        <f>'[1]04'!K39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'[1]04'!B40</f>
        <v>265</v>
      </c>
      <c r="C38" s="16">
        <f>'[1]04'!C40</f>
        <v>0</v>
      </c>
      <c r="D38" s="16">
        <f>'[1]04'!D40</f>
        <v>75</v>
      </c>
      <c r="E38" s="16">
        <f>'[1]04'!E40</f>
        <v>0</v>
      </c>
      <c r="F38" s="15">
        <f t="shared" si="6"/>
        <v>340</v>
      </c>
      <c r="G38" s="15">
        <f>'[1]04'!H40</f>
        <v>0</v>
      </c>
      <c r="H38" s="16">
        <f>'[1]04'!I40</f>
        <v>0</v>
      </c>
      <c r="I38" s="16">
        <f>'[1]04'!J40</f>
        <v>0</v>
      </c>
      <c r="J38" s="16">
        <f>'[1]04'!K40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'[1]04'!B41</f>
        <v>265</v>
      </c>
      <c r="C39" s="16">
        <f>'[1]04'!C41</f>
        <v>0</v>
      </c>
      <c r="D39" s="16">
        <f>'[1]04'!D41</f>
        <v>75</v>
      </c>
      <c r="E39" s="16">
        <f>'[1]04'!E41</f>
        <v>0</v>
      </c>
      <c r="F39" s="15">
        <f t="shared" si="6"/>
        <v>340</v>
      </c>
      <c r="G39" s="15">
        <f>'[1]04'!H41</f>
        <v>0</v>
      </c>
      <c r="H39" s="16">
        <f>'[1]04'!I41</f>
        <v>0</v>
      </c>
      <c r="I39" s="16">
        <f>'[1]04'!J41</f>
        <v>0</v>
      </c>
      <c r="J39" s="16">
        <f>'[1]04'!K41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'[1]04'!B42</f>
        <v>265</v>
      </c>
      <c r="C40" s="16">
        <f>'[1]04'!C42</f>
        <v>0</v>
      </c>
      <c r="D40" s="16">
        <f>'[1]04'!D42</f>
        <v>75</v>
      </c>
      <c r="E40" s="16">
        <f>'[1]04'!E42</f>
        <v>0</v>
      </c>
      <c r="F40" s="15">
        <f t="shared" si="6"/>
        <v>340</v>
      </c>
      <c r="G40" s="15">
        <f>'[1]04'!H42</f>
        <v>0</v>
      </c>
      <c r="H40" s="16">
        <f>'[1]04'!I42</f>
        <v>0</v>
      </c>
      <c r="I40" s="16">
        <f>'[1]04'!J42</f>
        <v>0</v>
      </c>
      <c r="J40" s="16">
        <f>'[1]04'!K42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'[1]04'!B43</f>
        <v>265</v>
      </c>
      <c r="C41" s="16">
        <f>'[1]04'!C43</f>
        <v>0</v>
      </c>
      <c r="D41" s="16">
        <f>'[1]04'!D43</f>
        <v>75</v>
      </c>
      <c r="E41" s="16">
        <f>'[1]04'!E43</f>
        <v>0</v>
      </c>
      <c r="F41" s="15">
        <f t="shared" si="6"/>
        <v>340</v>
      </c>
      <c r="G41" s="15">
        <f>'[1]04'!H43</f>
        <v>0</v>
      </c>
      <c r="H41" s="16">
        <f>'[1]04'!I43</f>
        <v>0</v>
      </c>
      <c r="I41" s="16">
        <f>'[1]04'!J43</f>
        <v>0</v>
      </c>
      <c r="J41" s="16">
        <f>'[1]04'!K43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'[1]04'!B44</f>
        <v>265</v>
      </c>
      <c r="C42" s="16">
        <f>'[1]04'!C44</f>
        <v>0</v>
      </c>
      <c r="D42" s="16">
        <f>'[1]04'!D44</f>
        <v>75</v>
      </c>
      <c r="E42" s="16">
        <f>'[1]04'!E44</f>
        <v>0</v>
      </c>
      <c r="F42" s="15">
        <f t="shared" si="6"/>
        <v>340</v>
      </c>
      <c r="G42" s="15">
        <f>'[1]04'!H44</f>
        <v>0</v>
      </c>
      <c r="H42" s="16">
        <f>'[1]04'!I44</f>
        <v>0</v>
      </c>
      <c r="I42" s="16">
        <f>'[1]04'!J44</f>
        <v>0</v>
      </c>
      <c r="J42" s="16">
        <f>'[1]04'!K44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'[1]04'!B45</f>
        <v>265</v>
      </c>
      <c r="C43" s="16">
        <f>'[1]04'!C45</f>
        <v>0</v>
      </c>
      <c r="D43" s="16">
        <f>'[1]04'!D45</f>
        <v>75</v>
      </c>
      <c r="E43" s="16">
        <f>'[1]04'!E45</f>
        <v>0</v>
      </c>
      <c r="F43" s="15">
        <f t="shared" si="6"/>
        <v>340</v>
      </c>
      <c r="G43" s="15">
        <f>'[1]04'!H45</f>
        <v>0</v>
      </c>
      <c r="H43" s="16">
        <f>'[1]04'!I45</f>
        <v>0</v>
      </c>
      <c r="I43" s="16">
        <f>'[1]04'!J45</f>
        <v>0</v>
      </c>
      <c r="J43" s="16">
        <f>'[1]04'!K45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'[1]04'!B46</f>
        <v>265</v>
      </c>
      <c r="C44" s="16">
        <f>'[1]04'!C46</f>
        <v>0</v>
      </c>
      <c r="D44" s="16">
        <f>'[1]04'!D46</f>
        <v>75</v>
      </c>
      <c r="E44" s="16">
        <f>'[1]04'!E46</f>
        <v>0</v>
      </c>
      <c r="F44" s="15">
        <f t="shared" si="6"/>
        <v>340</v>
      </c>
      <c r="G44" s="15">
        <f>'[1]04'!H46</f>
        <v>0</v>
      </c>
      <c r="H44" s="16">
        <f>'[1]04'!I46</f>
        <v>0</v>
      </c>
      <c r="I44" s="16">
        <f>'[1]04'!J46</f>
        <v>0</v>
      </c>
      <c r="J44" s="16">
        <f>'[1]04'!K46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'[1]04'!B47</f>
        <v>265</v>
      </c>
      <c r="C45" s="16">
        <f>'[1]04'!C47</f>
        <v>0</v>
      </c>
      <c r="D45" s="16">
        <f>'[1]04'!D47</f>
        <v>75</v>
      </c>
      <c r="E45" s="16">
        <f>'[1]04'!E47</f>
        <v>0</v>
      </c>
      <c r="F45" s="15">
        <f t="shared" si="6"/>
        <v>340</v>
      </c>
      <c r="G45" s="15">
        <f>'[1]04'!H47</f>
        <v>0</v>
      </c>
      <c r="H45" s="16">
        <f>'[1]04'!I47</f>
        <v>0</v>
      </c>
      <c r="I45" s="16">
        <f>'[1]04'!J47</f>
        <v>0</v>
      </c>
      <c r="J45" s="16">
        <f>'[1]04'!K47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'[1]04'!B48</f>
        <v>265</v>
      </c>
      <c r="C46" s="16">
        <f>'[1]04'!C48</f>
        <v>0</v>
      </c>
      <c r="D46" s="16">
        <f>'[1]04'!D48</f>
        <v>75</v>
      </c>
      <c r="E46" s="16">
        <f>'[1]04'!E48</f>
        <v>0</v>
      </c>
      <c r="F46" s="15">
        <f t="shared" si="6"/>
        <v>340</v>
      </c>
      <c r="G46" s="15">
        <f>'[1]04'!H48</f>
        <v>0</v>
      </c>
      <c r="H46" s="16">
        <f>'[1]04'!I48</f>
        <v>0</v>
      </c>
      <c r="I46" s="16">
        <f>'[1]04'!J48</f>
        <v>0</v>
      </c>
      <c r="J46" s="16">
        <f>'[1]04'!K48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'[1]04'!B49</f>
        <v>265</v>
      </c>
      <c r="C47" s="16">
        <f>'[1]04'!C49</f>
        <v>0</v>
      </c>
      <c r="D47" s="16">
        <f>'[1]04'!D49</f>
        <v>75</v>
      </c>
      <c r="E47" s="16">
        <f>'[1]04'!E49</f>
        <v>0</v>
      </c>
      <c r="F47" s="15">
        <f t="shared" si="6"/>
        <v>340</v>
      </c>
      <c r="G47" s="15">
        <f>'[1]04'!H49</f>
        <v>0</v>
      </c>
      <c r="H47" s="16">
        <f>'[1]04'!I49</f>
        <v>0</v>
      </c>
      <c r="I47" s="16">
        <f>'[1]04'!J49</f>
        <v>0</v>
      </c>
      <c r="J47" s="16">
        <f>'[1]04'!K49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'[1]04'!B50</f>
        <v>265</v>
      </c>
      <c r="C48" s="16">
        <f>'[1]04'!C50</f>
        <v>0</v>
      </c>
      <c r="D48" s="16">
        <f>'[1]04'!D50</f>
        <v>75</v>
      </c>
      <c r="E48" s="16">
        <f>'[1]04'!E50</f>
        <v>0</v>
      </c>
      <c r="F48" s="15">
        <f t="shared" si="6"/>
        <v>340</v>
      </c>
      <c r="G48" s="15">
        <f>'[1]04'!H50</f>
        <v>0</v>
      </c>
      <c r="H48" s="16">
        <f>'[1]04'!I50</f>
        <v>0</v>
      </c>
      <c r="I48" s="16">
        <f>'[1]04'!J50</f>
        <v>0</v>
      </c>
      <c r="J48" s="16">
        <f>'[1]04'!K50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'[1]04'!B51</f>
        <v>265</v>
      </c>
      <c r="C49" s="16">
        <f>'[1]04'!C51</f>
        <v>0</v>
      </c>
      <c r="D49" s="16">
        <f>'[1]04'!D51</f>
        <v>75</v>
      </c>
      <c r="E49" s="16">
        <f>'[1]04'!E51</f>
        <v>0</v>
      </c>
      <c r="F49" s="15">
        <f t="shared" si="6"/>
        <v>340</v>
      </c>
      <c r="G49" s="15">
        <f>'[1]04'!H51</f>
        <v>0</v>
      </c>
      <c r="H49" s="16">
        <f>'[1]04'!I51</f>
        <v>0</v>
      </c>
      <c r="I49" s="16">
        <f>'[1]04'!J51</f>
        <v>0</v>
      </c>
      <c r="J49" s="16">
        <f>'[1]04'!K51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'[1]04'!B52</f>
        <v>265</v>
      </c>
      <c r="C50" s="16">
        <f>'[1]04'!C52</f>
        <v>0</v>
      </c>
      <c r="D50" s="16">
        <f>'[1]04'!D52</f>
        <v>75</v>
      </c>
      <c r="E50" s="16">
        <f>'[1]04'!E52</f>
        <v>0</v>
      </c>
      <c r="F50" s="15">
        <f t="shared" si="6"/>
        <v>340</v>
      </c>
      <c r="G50" s="15">
        <f>'[1]04'!H52</f>
        <v>0</v>
      </c>
      <c r="H50" s="16">
        <f>'[1]04'!I52</f>
        <v>0</v>
      </c>
      <c r="I50" s="16">
        <f>'[1]04'!J52</f>
        <v>0</v>
      </c>
      <c r="J50" s="16">
        <f>'[1]04'!K52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'[1]04'!B53</f>
        <v>265</v>
      </c>
      <c r="C51" s="16">
        <f>'[1]04'!C53</f>
        <v>0</v>
      </c>
      <c r="D51" s="16">
        <f>'[1]04'!D53</f>
        <v>75</v>
      </c>
      <c r="E51" s="16">
        <f>'[1]04'!E53</f>
        <v>0</v>
      </c>
      <c r="F51" s="15">
        <f t="shared" si="6"/>
        <v>340</v>
      </c>
      <c r="G51" s="15">
        <f>'[1]04'!H53</f>
        <v>0</v>
      </c>
      <c r="H51" s="16">
        <f>'[1]04'!I53</f>
        <v>0</v>
      </c>
      <c r="I51" s="16">
        <f>'[1]04'!J53</f>
        <v>0</v>
      </c>
      <c r="J51" s="16">
        <f>'[1]04'!K53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'[1]04'!B54</f>
        <v>265</v>
      </c>
      <c r="C52" s="16">
        <f>'[1]04'!C54</f>
        <v>0</v>
      </c>
      <c r="D52" s="16">
        <f>'[1]04'!D54</f>
        <v>75</v>
      </c>
      <c r="E52" s="16">
        <f>'[1]04'!E54</f>
        <v>0</v>
      </c>
      <c r="F52" s="15">
        <f t="shared" si="6"/>
        <v>340</v>
      </c>
      <c r="G52" s="15">
        <f>'[1]04'!H54</f>
        <v>0</v>
      </c>
      <c r="H52" s="16">
        <f>'[1]04'!I54</f>
        <v>0</v>
      </c>
      <c r="I52" s="16">
        <f>'[1]04'!J54</f>
        <v>0</v>
      </c>
      <c r="J52" s="16">
        <f>'[1]04'!K54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'[1]04'!B55</f>
        <v>265</v>
      </c>
      <c r="C53" s="16">
        <f>'[1]04'!C55</f>
        <v>0</v>
      </c>
      <c r="D53" s="16">
        <f>'[1]04'!D55</f>
        <v>75</v>
      </c>
      <c r="E53" s="16">
        <f>'[1]04'!E55</f>
        <v>0</v>
      </c>
      <c r="F53" s="15">
        <f t="shared" si="6"/>
        <v>340</v>
      </c>
      <c r="G53" s="15">
        <f>'[1]04'!H55</f>
        <v>0</v>
      </c>
      <c r="H53" s="16">
        <f>'[1]04'!I55</f>
        <v>0</v>
      </c>
      <c r="I53" s="16">
        <f>'[1]04'!J55</f>
        <v>0</v>
      </c>
      <c r="J53" s="16">
        <f>'[1]04'!K55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'[1]04'!B56</f>
        <v>265</v>
      </c>
      <c r="C54" s="16">
        <f>'[1]04'!C56</f>
        <v>0</v>
      </c>
      <c r="D54" s="16">
        <f>'[1]04'!D56</f>
        <v>75</v>
      </c>
      <c r="E54" s="16">
        <f>'[1]04'!E56</f>
        <v>0</v>
      </c>
      <c r="F54" s="15">
        <f t="shared" si="6"/>
        <v>340</v>
      </c>
      <c r="G54" s="15">
        <f>'[1]04'!H56</f>
        <v>0</v>
      </c>
      <c r="H54" s="16">
        <f>'[1]04'!I56</f>
        <v>0</v>
      </c>
      <c r="I54" s="16">
        <f>'[1]04'!J56</f>
        <v>0</v>
      </c>
      <c r="J54" s="16">
        <f>'[1]04'!K56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'[1]04'!B57</f>
        <v>265</v>
      </c>
      <c r="C55" s="16">
        <f>'[1]04'!C57</f>
        <v>0</v>
      </c>
      <c r="D55" s="16">
        <f>'[1]04'!D57</f>
        <v>75</v>
      </c>
      <c r="E55" s="16">
        <f>'[1]04'!E57</f>
        <v>0</v>
      </c>
      <c r="F55" s="15">
        <f t="shared" si="6"/>
        <v>340</v>
      </c>
      <c r="G55" s="15">
        <f>'[1]04'!H57</f>
        <v>0</v>
      </c>
      <c r="H55" s="16">
        <f>'[1]04'!I57</f>
        <v>0</v>
      </c>
      <c r="I55" s="16">
        <f>'[1]04'!J57</f>
        <v>0</v>
      </c>
      <c r="J55" s="16">
        <f>'[1]04'!K57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'[1]04'!B58</f>
        <v>265</v>
      </c>
      <c r="C56" s="16">
        <f>'[1]04'!C58</f>
        <v>0</v>
      </c>
      <c r="D56" s="16">
        <f>'[1]04'!D58</f>
        <v>75</v>
      </c>
      <c r="E56" s="16">
        <f>'[1]04'!E58</f>
        <v>0</v>
      </c>
      <c r="F56" s="15">
        <f t="shared" si="6"/>
        <v>340</v>
      </c>
      <c r="G56" s="15">
        <f>'[1]04'!H58</f>
        <v>0</v>
      </c>
      <c r="H56" s="16">
        <f>'[1]04'!I58</f>
        <v>0</v>
      </c>
      <c r="I56" s="16">
        <f>'[1]04'!J58</f>
        <v>0</v>
      </c>
      <c r="J56" s="16">
        <f>'[1]04'!K58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'[1]04'!B59</f>
        <v>265</v>
      </c>
      <c r="C57" s="16">
        <f>'[1]04'!C59</f>
        <v>0</v>
      </c>
      <c r="D57" s="16">
        <f>'[1]04'!D59</f>
        <v>75</v>
      </c>
      <c r="E57" s="16">
        <f>'[1]04'!E59</f>
        <v>0</v>
      </c>
      <c r="F57" s="15">
        <f t="shared" si="6"/>
        <v>340</v>
      </c>
      <c r="G57" s="15">
        <f>'[1]04'!H59</f>
        <v>0</v>
      </c>
      <c r="H57" s="16">
        <f>'[1]04'!I59</f>
        <v>0</v>
      </c>
      <c r="I57" s="16">
        <f>'[1]04'!J59</f>
        <v>0</v>
      </c>
      <c r="J57" s="16">
        <f>'[1]04'!K59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'[1]04'!B60</f>
        <v>265</v>
      </c>
      <c r="C58" s="16">
        <f>'[1]04'!C60</f>
        <v>0</v>
      </c>
      <c r="D58" s="16">
        <f>'[1]04'!D60</f>
        <v>75</v>
      </c>
      <c r="E58" s="16">
        <f>'[1]04'!E60</f>
        <v>0</v>
      </c>
      <c r="F58" s="15">
        <f t="shared" si="6"/>
        <v>340</v>
      </c>
      <c r="G58" s="15">
        <f>'[1]04'!H60</f>
        <v>0</v>
      </c>
      <c r="H58" s="16">
        <f>'[1]04'!I60</f>
        <v>0</v>
      </c>
      <c r="I58" s="16">
        <f>'[1]04'!J60</f>
        <v>0</v>
      </c>
      <c r="J58" s="16">
        <f>'[1]04'!K60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'[1]04'!B61</f>
        <v>265</v>
      </c>
      <c r="C59" s="16">
        <f>'[1]04'!C61</f>
        <v>0</v>
      </c>
      <c r="D59" s="16">
        <f>'[1]04'!D61</f>
        <v>75</v>
      </c>
      <c r="E59" s="16">
        <f>'[1]04'!E61</f>
        <v>0</v>
      </c>
      <c r="F59" s="15">
        <f t="shared" si="6"/>
        <v>340</v>
      </c>
      <c r="G59" s="15">
        <f>'[1]04'!H61</f>
        <v>0</v>
      </c>
      <c r="H59" s="16">
        <f>'[1]04'!I61</f>
        <v>0</v>
      </c>
      <c r="I59" s="16">
        <f>'[1]04'!J61</f>
        <v>0</v>
      </c>
      <c r="J59" s="16">
        <f>'[1]04'!K61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'[1]04'!B62</f>
        <v>265</v>
      </c>
      <c r="C60" s="16">
        <f>'[1]04'!C62</f>
        <v>0</v>
      </c>
      <c r="D60" s="16">
        <f>'[1]04'!D62</f>
        <v>75</v>
      </c>
      <c r="E60" s="16">
        <f>'[1]04'!E62</f>
        <v>0</v>
      </c>
      <c r="F60" s="15">
        <f t="shared" si="6"/>
        <v>340</v>
      </c>
      <c r="G60" s="15">
        <f>'[1]04'!H62</f>
        <v>0</v>
      </c>
      <c r="H60" s="16">
        <f>'[1]04'!I62</f>
        <v>0</v>
      </c>
      <c r="I60" s="16">
        <f>'[1]04'!J62</f>
        <v>0</v>
      </c>
      <c r="J60" s="16">
        <f>'[1]04'!K62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'[1]04'!B63</f>
        <v>265</v>
      </c>
      <c r="C61" s="16">
        <f>'[1]04'!C63</f>
        <v>0</v>
      </c>
      <c r="D61" s="16">
        <f>'[1]04'!D63</f>
        <v>75</v>
      </c>
      <c r="E61" s="16">
        <f>'[1]04'!E63</f>
        <v>0</v>
      </c>
      <c r="F61" s="15">
        <f t="shared" si="6"/>
        <v>340</v>
      </c>
      <c r="G61" s="15">
        <f>'[1]04'!H63</f>
        <v>0</v>
      </c>
      <c r="H61" s="16">
        <f>'[1]04'!I63</f>
        <v>0</v>
      </c>
      <c r="I61" s="16">
        <f>'[1]04'!J63</f>
        <v>0</v>
      </c>
      <c r="J61" s="16">
        <f>'[1]04'!K63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'[1]04'!B64</f>
        <v>265</v>
      </c>
      <c r="C62" s="16">
        <f>'[1]04'!C64</f>
        <v>0</v>
      </c>
      <c r="D62" s="16">
        <f>'[1]04'!D64</f>
        <v>75</v>
      </c>
      <c r="E62" s="16">
        <f>'[1]04'!E64</f>
        <v>0</v>
      </c>
      <c r="F62" s="15">
        <f t="shared" si="6"/>
        <v>340</v>
      </c>
      <c r="G62" s="15">
        <f>'[1]04'!H64</f>
        <v>0</v>
      </c>
      <c r="H62" s="16">
        <f>'[1]04'!I64</f>
        <v>0</v>
      </c>
      <c r="I62" s="16">
        <f>'[1]04'!J64</f>
        <v>0</v>
      </c>
      <c r="J62" s="16">
        <f>'[1]04'!K64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'[1]04'!B65</f>
        <v>265</v>
      </c>
      <c r="C63" s="16">
        <f>'[1]04'!C65</f>
        <v>0</v>
      </c>
      <c r="D63" s="16">
        <f>'[1]04'!D65</f>
        <v>75</v>
      </c>
      <c r="E63" s="16">
        <f>'[1]04'!E65</f>
        <v>0</v>
      </c>
      <c r="F63" s="15">
        <f t="shared" si="6"/>
        <v>340</v>
      </c>
      <c r="G63" s="15">
        <f>'[1]04'!H65</f>
        <v>0</v>
      </c>
      <c r="H63" s="16">
        <f>'[1]04'!I65</f>
        <v>0</v>
      </c>
      <c r="I63" s="16">
        <f>'[1]04'!J65</f>
        <v>0</v>
      </c>
      <c r="J63" s="16">
        <f>'[1]04'!K65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'[1]04'!B66</f>
        <v>265</v>
      </c>
      <c r="C64" s="16">
        <f>'[1]04'!C66</f>
        <v>0</v>
      </c>
      <c r="D64" s="16">
        <f>'[1]04'!D66</f>
        <v>75</v>
      </c>
      <c r="E64" s="16">
        <f>'[1]04'!E66</f>
        <v>0</v>
      </c>
      <c r="F64" s="15">
        <f t="shared" si="6"/>
        <v>340</v>
      </c>
      <c r="G64" s="15">
        <f>'[1]04'!H66</f>
        <v>0</v>
      </c>
      <c r="H64" s="16">
        <f>'[1]04'!I66</f>
        <v>0</v>
      </c>
      <c r="I64" s="16">
        <f>'[1]04'!J66</f>
        <v>0</v>
      </c>
      <c r="J64" s="16">
        <f>'[1]04'!K66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'[1]04'!B67</f>
        <v>265</v>
      </c>
      <c r="C65" s="16">
        <f>'[1]04'!C67</f>
        <v>0</v>
      </c>
      <c r="D65" s="16">
        <f>'[1]04'!D67</f>
        <v>75</v>
      </c>
      <c r="E65" s="16">
        <f>'[1]04'!E67</f>
        <v>0</v>
      </c>
      <c r="F65" s="15">
        <f t="shared" si="6"/>
        <v>340</v>
      </c>
      <c r="G65" s="15">
        <f>'[1]04'!H67</f>
        <v>0</v>
      </c>
      <c r="H65" s="16">
        <f>'[1]04'!I67</f>
        <v>0</v>
      </c>
      <c r="I65" s="16">
        <f>'[1]04'!J67</f>
        <v>0</v>
      </c>
      <c r="J65" s="16">
        <f>'[1]04'!K67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'[1]04'!B68</f>
        <v>265</v>
      </c>
      <c r="C66" s="16">
        <f>'[1]04'!C68</f>
        <v>0</v>
      </c>
      <c r="D66" s="16">
        <f>'[1]04'!D68</f>
        <v>75</v>
      </c>
      <c r="E66" s="16">
        <f>'[1]04'!E68</f>
        <v>0</v>
      </c>
      <c r="F66" s="15">
        <f t="shared" si="6"/>
        <v>340</v>
      </c>
      <c r="G66" s="15">
        <f>'[1]04'!H68</f>
        <v>0</v>
      </c>
      <c r="H66" s="16">
        <f>'[1]04'!I68</f>
        <v>0</v>
      </c>
      <c r="I66" s="16">
        <f>'[1]04'!J68</f>
        <v>0</v>
      </c>
      <c r="J66" s="16">
        <f>'[1]04'!K68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'[1]04'!B69</f>
        <v>265</v>
      </c>
      <c r="C67" s="16">
        <f>'[1]04'!C69</f>
        <v>0</v>
      </c>
      <c r="D67" s="16">
        <f>'[1]04'!D69</f>
        <v>75</v>
      </c>
      <c r="E67" s="16">
        <f>'[1]04'!E69</f>
        <v>0</v>
      </c>
      <c r="F67" s="15">
        <f t="shared" si="6"/>
        <v>340</v>
      </c>
      <c r="G67" s="15">
        <f>'[1]04'!H69</f>
        <v>0</v>
      </c>
      <c r="H67" s="16">
        <f>'[1]04'!I69</f>
        <v>0</v>
      </c>
      <c r="I67" s="16">
        <f>'[1]04'!J69</f>
        <v>0</v>
      </c>
      <c r="J67" s="16">
        <f>'[1]04'!K69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'[1]04'!B70</f>
        <v>265</v>
      </c>
      <c r="C68" s="16">
        <f>'[1]04'!C70</f>
        <v>0</v>
      </c>
      <c r="D68" s="16">
        <f>'[1]04'!D70</f>
        <v>75</v>
      </c>
      <c r="E68" s="16">
        <f>'[1]04'!E70</f>
        <v>0</v>
      </c>
      <c r="F68" s="15">
        <f t="shared" si="6"/>
        <v>340</v>
      </c>
      <c r="G68" s="15">
        <f>'[1]04'!H70</f>
        <v>0</v>
      </c>
      <c r="H68" s="16">
        <f>'[1]04'!I70</f>
        <v>0</v>
      </c>
      <c r="I68" s="16">
        <f>'[1]04'!J70</f>
        <v>0</v>
      </c>
      <c r="J68" s="16">
        <f>'[1]04'!K70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'[1]04'!B71</f>
        <v>265</v>
      </c>
      <c r="C69" s="16">
        <f>'[1]04'!C71</f>
        <v>0</v>
      </c>
      <c r="D69" s="16">
        <f>'[1]04'!D71</f>
        <v>75</v>
      </c>
      <c r="E69" s="16">
        <f>'[1]04'!E71</f>
        <v>0</v>
      </c>
      <c r="F69" s="15">
        <f t="shared" ref="F69:F98" si="17">SUM(B69:E69)</f>
        <v>340</v>
      </c>
      <c r="G69" s="15">
        <f>'[1]04'!H71</f>
        <v>0</v>
      </c>
      <c r="H69" s="16">
        <f>'[1]04'!I71</f>
        <v>0</v>
      </c>
      <c r="I69" s="16">
        <f>'[1]04'!J71</f>
        <v>0</v>
      </c>
      <c r="J69" s="16">
        <f>'[1]04'!K71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'[1]04'!B72</f>
        <v>265</v>
      </c>
      <c r="C70" s="16">
        <f>'[1]04'!C72</f>
        <v>0</v>
      </c>
      <c r="D70" s="16">
        <f>'[1]04'!D72</f>
        <v>75</v>
      </c>
      <c r="E70" s="16">
        <f>'[1]04'!E72</f>
        <v>0</v>
      </c>
      <c r="F70" s="15">
        <f t="shared" si="17"/>
        <v>340</v>
      </c>
      <c r="G70" s="15">
        <f>'[1]04'!H72</f>
        <v>0</v>
      </c>
      <c r="H70" s="16">
        <f>'[1]04'!I72</f>
        <v>0</v>
      </c>
      <c r="I70" s="16">
        <f>'[1]04'!J72</f>
        <v>0</v>
      </c>
      <c r="J70" s="16">
        <f>'[1]04'!K72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'[1]04'!B73</f>
        <v>265</v>
      </c>
      <c r="C71" s="16">
        <f>'[1]04'!C73</f>
        <v>0</v>
      </c>
      <c r="D71" s="16">
        <f>'[1]04'!D73</f>
        <v>75</v>
      </c>
      <c r="E71" s="16">
        <f>'[1]04'!E73</f>
        <v>0</v>
      </c>
      <c r="F71" s="15">
        <f t="shared" si="17"/>
        <v>340</v>
      </c>
      <c r="G71" s="15">
        <f>'[1]04'!H73</f>
        <v>0</v>
      </c>
      <c r="H71" s="16">
        <f>'[1]04'!I73</f>
        <v>0</v>
      </c>
      <c r="I71" s="16">
        <f>'[1]04'!J73</f>
        <v>0</v>
      </c>
      <c r="J71" s="16">
        <f>'[1]04'!K73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'[1]04'!B74</f>
        <v>265</v>
      </c>
      <c r="C72" s="16">
        <f>'[1]04'!C74</f>
        <v>0</v>
      </c>
      <c r="D72" s="16">
        <f>'[1]04'!D74</f>
        <v>75</v>
      </c>
      <c r="E72" s="16">
        <f>'[1]04'!E74</f>
        <v>0</v>
      </c>
      <c r="F72" s="15">
        <f t="shared" si="17"/>
        <v>340</v>
      </c>
      <c r="G72" s="15">
        <f>'[1]04'!H74</f>
        <v>0</v>
      </c>
      <c r="H72" s="16">
        <f>'[1]04'!I74</f>
        <v>0</v>
      </c>
      <c r="I72" s="16">
        <f>'[1]04'!J74</f>
        <v>0</v>
      </c>
      <c r="J72" s="16">
        <f>'[1]04'!K74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'[1]04'!B75</f>
        <v>265</v>
      </c>
      <c r="C73" s="16">
        <f>'[1]04'!C75</f>
        <v>0</v>
      </c>
      <c r="D73" s="16">
        <f>'[1]04'!D75</f>
        <v>75</v>
      </c>
      <c r="E73" s="16">
        <f>'[1]04'!E75</f>
        <v>0</v>
      </c>
      <c r="F73" s="15">
        <f t="shared" si="17"/>
        <v>340</v>
      </c>
      <c r="G73" s="15">
        <f>'[1]04'!H75</f>
        <v>0</v>
      </c>
      <c r="H73" s="16">
        <f>'[1]04'!I75</f>
        <v>0</v>
      </c>
      <c r="I73" s="16">
        <f>'[1]04'!J75</f>
        <v>0</v>
      </c>
      <c r="J73" s="16">
        <f>'[1]04'!K75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'[1]04'!B76</f>
        <v>265</v>
      </c>
      <c r="C74" s="16">
        <f>'[1]04'!C76</f>
        <v>0</v>
      </c>
      <c r="D74" s="16">
        <f>'[1]04'!D76</f>
        <v>75</v>
      </c>
      <c r="E74" s="16">
        <f>'[1]04'!E76</f>
        <v>0</v>
      </c>
      <c r="F74" s="15">
        <f t="shared" si="17"/>
        <v>340</v>
      </c>
      <c r="G74" s="15">
        <f>'[1]04'!H76</f>
        <v>0</v>
      </c>
      <c r="H74" s="16">
        <f>'[1]04'!I76</f>
        <v>0</v>
      </c>
      <c r="I74" s="16">
        <f>'[1]04'!J76</f>
        <v>0</v>
      </c>
      <c r="J74" s="16">
        <f>'[1]04'!K76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'[1]04'!B77</f>
        <v>265</v>
      </c>
      <c r="C75" s="16">
        <f>'[1]04'!C77</f>
        <v>0</v>
      </c>
      <c r="D75" s="16">
        <f>'[1]04'!D77</f>
        <v>75</v>
      </c>
      <c r="E75" s="16">
        <f>'[1]04'!E77</f>
        <v>0</v>
      </c>
      <c r="F75" s="15">
        <f t="shared" si="17"/>
        <v>340</v>
      </c>
      <c r="G75" s="15">
        <f>'[1]04'!H77</f>
        <v>0</v>
      </c>
      <c r="H75" s="16">
        <f>'[1]04'!I77</f>
        <v>0</v>
      </c>
      <c r="I75" s="16">
        <f>'[1]04'!J77</f>
        <v>0</v>
      </c>
      <c r="J75" s="16">
        <f>'[1]04'!K77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'[1]04'!B78</f>
        <v>265</v>
      </c>
      <c r="C76" s="16">
        <f>'[1]04'!C78</f>
        <v>0</v>
      </c>
      <c r="D76" s="16">
        <f>'[1]04'!D78</f>
        <v>75</v>
      </c>
      <c r="E76" s="16">
        <f>'[1]04'!E78</f>
        <v>0</v>
      </c>
      <c r="F76" s="15">
        <f t="shared" si="17"/>
        <v>340</v>
      </c>
      <c r="G76" s="15">
        <f>'[1]04'!H78</f>
        <v>0</v>
      </c>
      <c r="H76" s="16">
        <f>'[1]04'!I78</f>
        <v>0</v>
      </c>
      <c r="I76" s="16">
        <f>'[1]04'!J78</f>
        <v>0</v>
      </c>
      <c r="J76" s="16">
        <f>'[1]04'!K78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'[1]04'!B79</f>
        <v>265</v>
      </c>
      <c r="C77" s="16">
        <f>'[1]04'!C79</f>
        <v>0</v>
      </c>
      <c r="D77" s="16">
        <f>'[1]04'!D79</f>
        <v>75</v>
      </c>
      <c r="E77" s="16">
        <f>'[1]04'!E79</f>
        <v>0</v>
      </c>
      <c r="F77" s="15">
        <f t="shared" si="17"/>
        <v>340</v>
      </c>
      <c r="G77" s="15">
        <f>'[1]04'!H79</f>
        <v>0</v>
      </c>
      <c r="H77" s="16">
        <f>'[1]04'!I79</f>
        <v>0</v>
      </c>
      <c r="I77" s="16">
        <f>'[1]04'!J79</f>
        <v>0</v>
      </c>
      <c r="J77" s="16">
        <f>'[1]04'!K79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'[1]04'!B80</f>
        <v>265</v>
      </c>
      <c r="C78" s="16">
        <f>'[1]04'!C80</f>
        <v>0</v>
      </c>
      <c r="D78" s="16">
        <f>'[1]04'!D80</f>
        <v>75</v>
      </c>
      <c r="E78" s="16">
        <f>'[1]04'!E80</f>
        <v>0</v>
      </c>
      <c r="F78" s="15">
        <f t="shared" si="17"/>
        <v>340</v>
      </c>
      <c r="G78" s="15">
        <f>'[1]04'!H80</f>
        <v>0</v>
      </c>
      <c r="H78" s="16">
        <f>'[1]04'!I80</f>
        <v>0</v>
      </c>
      <c r="I78" s="16">
        <f>'[1]04'!J80</f>
        <v>0</v>
      </c>
      <c r="J78" s="16">
        <f>'[1]04'!K80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'[1]04'!B81</f>
        <v>265</v>
      </c>
      <c r="C79" s="16">
        <f>'[1]04'!C81</f>
        <v>0</v>
      </c>
      <c r="D79" s="16">
        <f>'[1]04'!D81</f>
        <v>75</v>
      </c>
      <c r="E79" s="16">
        <f>'[1]04'!E81</f>
        <v>0</v>
      </c>
      <c r="F79" s="15">
        <f t="shared" si="17"/>
        <v>340</v>
      </c>
      <c r="G79" s="15">
        <f>'[1]04'!H81</f>
        <v>0</v>
      </c>
      <c r="H79" s="16">
        <f>'[1]04'!I81</f>
        <v>0</v>
      </c>
      <c r="I79" s="16">
        <f>'[1]04'!J81</f>
        <v>0</v>
      </c>
      <c r="J79" s="16">
        <f>'[1]04'!K81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'[1]04'!B82</f>
        <v>265</v>
      </c>
      <c r="C80" s="16">
        <f>'[1]04'!C82</f>
        <v>0</v>
      </c>
      <c r="D80" s="16">
        <f>'[1]04'!D82</f>
        <v>75</v>
      </c>
      <c r="E80" s="16">
        <f>'[1]04'!E82</f>
        <v>0</v>
      </c>
      <c r="F80" s="15">
        <f t="shared" si="17"/>
        <v>340</v>
      </c>
      <c r="G80" s="15">
        <f>'[1]04'!H82</f>
        <v>0</v>
      </c>
      <c r="H80" s="16">
        <f>'[1]04'!I82</f>
        <v>0</v>
      </c>
      <c r="I80" s="16">
        <f>'[1]04'!J82</f>
        <v>0</v>
      </c>
      <c r="J80" s="16">
        <f>'[1]04'!K82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'[1]04'!B83</f>
        <v>265</v>
      </c>
      <c r="C81" s="16">
        <f>'[1]04'!C83</f>
        <v>0</v>
      </c>
      <c r="D81" s="16">
        <f>'[1]04'!D83</f>
        <v>75</v>
      </c>
      <c r="E81" s="16">
        <f>'[1]04'!E83</f>
        <v>0</v>
      </c>
      <c r="F81" s="15">
        <f t="shared" si="17"/>
        <v>340</v>
      </c>
      <c r="G81" s="15">
        <f>'[1]04'!H83</f>
        <v>0</v>
      </c>
      <c r="H81" s="16">
        <f>'[1]04'!I83</f>
        <v>0</v>
      </c>
      <c r="I81" s="16">
        <f>'[1]04'!J83</f>
        <v>0</v>
      </c>
      <c r="J81" s="16">
        <f>'[1]04'!K83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'[1]04'!B84</f>
        <v>265</v>
      </c>
      <c r="C82" s="16">
        <f>'[1]04'!C84</f>
        <v>0</v>
      </c>
      <c r="D82" s="16">
        <f>'[1]04'!D84</f>
        <v>75</v>
      </c>
      <c r="E82" s="16">
        <f>'[1]04'!E84</f>
        <v>0</v>
      </c>
      <c r="F82" s="15">
        <f t="shared" si="17"/>
        <v>340</v>
      </c>
      <c r="G82" s="15">
        <f>'[1]04'!H84</f>
        <v>0</v>
      </c>
      <c r="H82" s="16">
        <f>'[1]04'!I84</f>
        <v>0</v>
      </c>
      <c r="I82" s="16">
        <f>'[1]04'!J84</f>
        <v>0</v>
      </c>
      <c r="J82" s="16">
        <f>'[1]04'!K84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'[1]04'!B85</f>
        <v>265</v>
      </c>
      <c r="C83" s="16">
        <f>'[1]04'!C85</f>
        <v>0</v>
      </c>
      <c r="D83" s="16">
        <f>'[1]04'!D85</f>
        <v>75</v>
      </c>
      <c r="E83" s="16">
        <f>'[1]04'!E85</f>
        <v>0</v>
      </c>
      <c r="F83" s="15">
        <f t="shared" si="17"/>
        <v>340</v>
      </c>
      <c r="G83" s="15">
        <f>'[1]04'!H85</f>
        <v>0</v>
      </c>
      <c r="H83" s="16">
        <f>'[1]04'!I85</f>
        <v>0</v>
      </c>
      <c r="I83" s="16">
        <f>'[1]04'!J85</f>
        <v>0</v>
      </c>
      <c r="J83" s="16">
        <f>'[1]04'!K85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'[1]04'!B86</f>
        <v>265</v>
      </c>
      <c r="C84" s="16">
        <f>'[1]04'!C86</f>
        <v>0</v>
      </c>
      <c r="D84" s="16">
        <f>'[1]04'!D86</f>
        <v>75</v>
      </c>
      <c r="E84" s="16">
        <f>'[1]04'!E86</f>
        <v>0</v>
      </c>
      <c r="F84" s="15">
        <f t="shared" si="17"/>
        <v>340</v>
      </c>
      <c r="G84" s="15">
        <f>'[1]04'!H86</f>
        <v>0</v>
      </c>
      <c r="H84" s="16">
        <f>'[1]04'!I86</f>
        <v>0</v>
      </c>
      <c r="I84" s="16">
        <f>'[1]04'!J86</f>
        <v>0</v>
      </c>
      <c r="J84" s="16">
        <f>'[1]04'!K86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'[1]04'!B87</f>
        <v>265</v>
      </c>
      <c r="C85" s="16">
        <f>'[1]04'!C87</f>
        <v>0</v>
      </c>
      <c r="D85" s="16">
        <f>'[1]04'!D87</f>
        <v>75</v>
      </c>
      <c r="E85" s="16">
        <f>'[1]04'!E87</f>
        <v>0</v>
      </c>
      <c r="F85" s="15">
        <f t="shared" si="17"/>
        <v>340</v>
      </c>
      <c r="G85" s="15">
        <f>'[1]04'!H87</f>
        <v>0</v>
      </c>
      <c r="H85" s="16">
        <f>'[1]04'!I87</f>
        <v>0</v>
      </c>
      <c r="I85" s="16">
        <f>'[1]04'!J87</f>
        <v>0</v>
      </c>
      <c r="J85" s="16">
        <f>'[1]04'!K87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'[1]04'!B88</f>
        <v>265</v>
      </c>
      <c r="C86" s="16">
        <f>'[1]04'!C88</f>
        <v>0</v>
      </c>
      <c r="D86" s="16">
        <f>'[1]04'!D88</f>
        <v>75</v>
      </c>
      <c r="E86" s="16">
        <f>'[1]04'!E88</f>
        <v>0</v>
      </c>
      <c r="F86" s="15">
        <f t="shared" si="17"/>
        <v>340</v>
      </c>
      <c r="G86" s="15">
        <f>'[1]04'!H88</f>
        <v>0</v>
      </c>
      <c r="H86" s="16">
        <f>'[1]04'!I88</f>
        <v>0</v>
      </c>
      <c r="I86" s="16">
        <f>'[1]04'!J88</f>
        <v>0</v>
      </c>
      <c r="J86" s="16">
        <f>'[1]04'!K88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'[1]04'!B89</f>
        <v>265</v>
      </c>
      <c r="C87" s="16">
        <f>'[1]04'!C89</f>
        <v>0</v>
      </c>
      <c r="D87" s="16">
        <f>'[1]04'!D89</f>
        <v>75</v>
      </c>
      <c r="E87" s="16">
        <f>'[1]04'!E89</f>
        <v>0</v>
      </c>
      <c r="F87" s="15">
        <f t="shared" si="17"/>
        <v>340</v>
      </c>
      <c r="G87" s="15">
        <f>'[1]04'!H89</f>
        <v>0</v>
      </c>
      <c r="H87" s="16">
        <f>'[1]04'!I89</f>
        <v>0</v>
      </c>
      <c r="I87" s="16">
        <f>'[1]04'!J89</f>
        <v>0</v>
      </c>
      <c r="J87" s="16">
        <f>'[1]04'!K89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'[1]04'!B90</f>
        <v>265</v>
      </c>
      <c r="C88" s="16">
        <f>'[1]04'!C90</f>
        <v>0</v>
      </c>
      <c r="D88" s="16">
        <f>'[1]04'!D90</f>
        <v>75</v>
      </c>
      <c r="E88" s="16">
        <f>'[1]04'!E90</f>
        <v>0</v>
      </c>
      <c r="F88" s="15">
        <f t="shared" si="17"/>
        <v>340</v>
      </c>
      <c r="G88" s="15">
        <f>'[1]04'!H90</f>
        <v>0</v>
      </c>
      <c r="H88" s="16">
        <f>'[1]04'!I90</f>
        <v>0</v>
      </c>
      <c r="I88" s="16">
        <f>'[1]04'!J90</f>
        <v>0</v>
      </c>
      <c r="J88" s="16">
        <f>'[1]04'!K90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'[1]04'!B91</f>
        <v>265</v>
      </c>
      <c r="C89" s="16">
        <f>'[1]04'!C91</f>
        <v>0</v>
      </c>
      <c r="D89" s="16">
        <f>'[1]04'!D91</f>
        <v>75</v>
      </c>
      <c r="E89" s="16">
        <f>'[1]04'!E91</f>
        <v>0</v>
      </c>
      <c r="F89" s="15">
        <f t="shared" si="17"/>
        <v>340</v>
      </c>
      <c r="G89" s="15">
        <f>'[1]04'!H91</f>
        <v>0</v>
      </c>
      <c r="H89" s="16">
        <f>'[1]04'!I91</f>
        <v>0</v>
      </c>
      <c r="I89" s="16">
        <f>'[1]04'!J91</f>
        <v>0</v>
      </c>
      <c r="J89" s="16">
        <f>'[1]04'!K91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'[1]04'!B92</f>
        <v>265</v>
      </c>
      <c r="C90" s="16">
        <f>'[1]04'!C92</f>
        <v>0</v>
      </c>
      <c r="D90" s="16">
        <f>'[1]04'!D92</f>
        <v>75</v>
      </c>
      <c r="E90" s="16">
        <f>'[1]04'!E92</f>
        <v>0</v>
      </c>
      <c r="F90" s="15">
        <f t="shared" si="17"/>
        <v>340</v>
      </c>
      <c r="G90" s="15">
        <f>'[1]04'!H92</f>
        <v>0</v>
      </c>
      <c r="H90" s="16">
        <f>'[1]04'!I92</f>
        <v>0</v>
      </c>
      <c r="I90" s="16">
        <f>'[1]04'!J92</f>
        <v>0</v>
      </c>
      <c r="J90" s="16">
        <f>'[1]04'!K92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'[1]04'!B93</f>
        <v>265</v>
      </c>
      <c r="C91" s="16">
        <f>'[1]04'!C93</f>
        <v>0</v>
      </c>
      <c r="D91" s="16">
        <f>'[1]04'!D93</f>
        <v>75</v>
      </c>
      <c r="E91" s="16">
        <f>'[1]04'!E93</f>
        <v>0</v>
      </c>
      <c r="F91" s="15">
        <f t="shared" si="17"/>
        <v>340</v>
      </c>
      <c r="G91" s="15">
        <f>'[1]04'!H93</f>
        <v>0</v>
      </c>
      <c r="H91" s="16">
        <f>'[1]04'!I93</f>
        <v>0</v>
      </c>
      <c r="I91" s="16">
        <f>'[1]04'!J93</f>
        <v>0</v>
      </c>
      <c r="J91" s="16">
        <f>'[1]04'!K93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'[1]04'!B94</f>
        <v>265</v>
      </c>
      <c r="C92" s="16">
        <f>'[1]04'!C94</f>
        <v>0</v>
      </c>
      <c r="D92" s="16">
        <f>'[1]04'!D94</f>
        <v>75</v>
      </c>
      <c r="E92" s="16">
        <f>'[1]04'!E94</f>
        <v>0</v>
      </c>
      <c r="F92" s="15">
        <f t="shared" si="17"/>
        <v>340</v>
      </c>
      <c r="G92" s="15">
        <f>'[1]04'!H94</f>
        <v>0</v>
      </c>
      <c r="H92" s="16">
        <f>'[1]04'!I94</f>
        <v>0</v>
      </c>
      <c r="I92" s="16">
        <f>'[1]04'!J94</f>
        <v>0</v>
      </c>
      <c r="J92" s="16">
        <f>'[1]04'!K94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'[1]04'!B95</f>
        <v>265</v>
      </c>
      <c r="C93" s="16">
        <f>'[1]04'!C95</f>
        <v>0</v>
      </c>
      <c r="D93" s="16">
        <f>'[1]04'!D95</f>
        <v>75</v>
      </c>
      <c r="E93" s="16">
        <f>'[1]04'!E95</f>
        <v>0</v>
      </c>
      <c r="F93" s="15">
        <f t="shared" si="17"/>
        <v>340</v>
      </c>
      <c r="G93" s="15">
        <f>'[1]04'!H95</f>
        <v>0</v>
      </c>
      <c r="H93" s="16">
        <f>'[1]04'!I95</f>
        <v>0</v>
      </c>
      <c r="I93" s="16">
        <f>'[1]04'!J95</f>
        <v>0</v>
      </c>
      <c r="J93" s="16">
        <f>'[1]04'!K95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'[1]04'!B96</f>
        <v>265</v>
      </c>
      <c r="C94" s="16">
        <f>'[1]04'!C96</f>
        <v>0</v>
      </c>
      <c r="D94" s="16">
        <f>'[1]04'!D96</f>
        <v>75</v>
      </c>
      <c r="E94" s="16">
        <f>'[1]04'!E96</f>
        <v>0</v>
      </c>
      <c r="F94" s="15">
        <f t="shared" si="17"/>
        <v>340</v>
      </c>
      <c r="G94" s="15">
        <f>'[1]04'!H96</f>
        <v>0</v>
      </c>
      <c r="H94" s="16">
        <f>'[1]04'!I96</f>
        <v>0</v>
      </c>
      <c r="I94" s="16">
        <f>'[1]04'!J96</f>
        <v>0</v>
      </c>
      <c r="J94" s="16">
        <f>'[1]04'!K96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'[1]04'!B97</f>
        <v>265</v>
      </c>
      <c r="C95" s="16">
        <f>'[1]04'!C97</f>
        <v>0</v>
      </c>
      <c r="D95" s="16">
        <f>'[1]04'!D97</f>
        <v>75</v>
      </c>
      <c r="E95" s="16">
        <f>'[1]04'!E97</f>
        <v>0</v>
      </c>
      <c r="F95" s="15">
        <f t="shared" si="17"/>
        <v>340</v>
      </c>
      <c r="G95" s="15">
        <f>'[1]04'!H97</f>
        <v>0</v>
      </c>
      <c r="H95" s="16">
        <f>'[1]04'!I97</f>
        <v>0</v>
      </c>
      <c r="I95" s="16">
        <f>'[1]04'!J97</f>
        <v>0</v>
      </c>
      <c r="J95" s="16">
        <f>'[1]04'!K97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'[1]04'!B98</f>
        <v>265</v>
      </c>
      <c r="C96" s="16">
        <f>'[1]04'!C98</f>
        <v>0</v>
      </c>
      <c r="D96" s="16">
        <f>'[1]04'!D98</f>
        <v>75</v>
      </c>
      <c r="E96" s="16">
        <f>'[1]04'!E98</f>
        <v>0</v>
      </c>
      <c r="F96" s="15">
        <f t="shared" si="17"/>
        <v>340</v>
      </c>
      <c r="G96" s="15">
        <f>'[1]04'!H98</f>
        <v>0</v>
      </c>
      <c r="H96" s="16">
        <f>'[1]04'!I98</f>
        <v>0</v>
      </c>
      <c r="I96" s="16">
        <f>'[1]04'!J98</f>
        <v>0</v>
      </c>
      <c r="J96" s="16">
        <f>'[1]04'!K98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'[1]04'!B99</f>
        <v>265</v>
      </c>
      <c r="C97" s="16">
        <f>'[1]04'!C99</f>
        <v>0</v>
      </c>
      <c r="D97" s="16">
        <f>'[1]04'!D99</f>
        <v>75</v>
      </c>
      <c r="E97" s="16">
        <f>'[1]04'!E99</f>
        <v>0</v>
      </c>
      <c r="F97" s="15">
        <f t="shared" si="17"/>
        <v>340</v>
      </c>
      <c r="G97" s="15">
        <f>'[1]04'!H99</f>
        <v>0</v>
      </c>
      <c r="H97" s="16">
        <f>'[1]04'!I99</f>
        <v>0</v>
      </c>
      <c r="I97" s="16">
        <f>'[1]04'!J99</f>
        <v>0</v>
      </c>
      <c r="J97" s="16">
        <f>'[1]04'!K99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'[1]04'!B100</f>
        <v>265</v>
      </c>
      <c r="C98" s="16">
        <f>'[1]04'!C100</f>
        <v>0</v>
      </c>
      <c r="D98" s="16">
        <f>'[1]04'!D100</f>
        <v>75</v>
      </c>
      <c r="E98" s="16">
        <f>'[1]04'!E100</f>
        <v>0</v>
      </c>
      <c r="F98" s="15">
        <f t="shared" si="17"/>
        <v>340</v>
      </c>
      <c r="G98" s="15">
        <f>'[1]04'!H100</f>
        <v>0</v>
      </c>
      <c r="H98" s="16">
        <f>'[1]04'!I100</f>
        <v>0</v>
      </c>
      <c r="I98" s="16">
        <f>'[1]04'!J100</f>
        <v>0</v>
      </c>
      <c r="J98" s="16">
        <f>'[1]04'!K100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45264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'[2]04'!B5</f>
        <v>42</v>
      </c>
      <c r="C3" s="195">
        <f>'[2]04'!C5</f>
        <v>30</v>
      </c>
      <c r="D3" s="195">
        <f>'[2]04'!D5</f>
        <v>0</v>
      </c>
      <c r="E3" s="195">
        <f>'[2]04'!E5</f>
        <v>0</v>
      </c>
      <c r="F3" s="15">
        <f>SUM(B3:E3)</f>
        <v>72</v>
      </c>
      <c r="G3" s="194">
        <f>'[2]04'!H5</f>
        <v>37</v>
      </c>
      <c r="H3" s="195">
        <f>'[2]04'!I5</f>
        <v>0</v>
      </c>
      <c r="I3" s="195">
        <f>'[2]04'!J5</f>
        <v>0</v>
      </c>
      <c r="J3" s="195">
        <f>'[2]04'!K5</f>
        <v>0</v>
      </c>
      <c r="K3" s="15">
        <f>SUM(G3:J3)</f>
        <v>37</v>
      </c>
      <c r="L3" s="18">
        <f>frq!C3</f>
        <v>1</v>
      </c>
      <c r="M3" s="124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194">
        <f>'[2]04'!B6</f>
        <v>42</v>
      </c>
      <c r="C4" s="195">
        <f>'[2]04'!C6</f>
        <v>30</v>
      </c>
      <c r="D4" s="195">
        <f>'[2]04'!D6</f>
        <v>0</v>
      </c>
      <c r="E4" s="195">
        <f>'[2]04'!E6</f>
        <v>0</v>
      </c>
      <c r="F4" s="15">
        <f>SUM(B4:E4)</f>
        <v>72</v>
      </c>
      <c r="G4" s="194">
        <f>'[2]04'!H6</f>
        <v>37</v>
      </c>
      <c r="H4" s="195">
        <f>'[2]04'!I6</f>
        <v>0</v>
      </c>
      <c r="I4" s="195">
        <f>'[2]04'!J6</f>
        <v>0</v>
      </c>
      <c r="J4" s="195">
        <f>'[2]04'!K6</f>
        <v>0</v>
      </c>
      <c r="K4" s="15">
        <f t="shared" ref="K4:K67" si="3">SUM(G4:J4)</f>
        <v>37</v>
      </c>
      <c r="L4" s="18">
        <f>frq!C4</f>
        <v>1</v>
      </c>
      <c r="M4" s="124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194">
        <f>'[2]04'!B7</f>
        <v>42</v>
      </c>
      <c r="C5" s="195">
        <f>'[2]04'!C7</f>
        <v>30</v>
      </c>
      <c r="D5" s="195">
        <f>'[2]04'!D7</f>
        <v>0</v>
      </c>
      <c r="E5" s="195">
        <f>'[2]04'!E7</f>
        <v>0</v>
      </c>
      <c r="F5" s="15">
        <f t="shared" ref="F5:F68" si="6">SUM(B5:E5)</f>
        <v>72</v>
      </c>
      <c r="G5" s="194">
        <f>'[2]04'!H7</f>
        <v>37</v>
      </c>
      <c r="H5" s="195">
        <f>'[2]04'!I7</f>
        <v>0</v>
      </c>
      <c r="I5" s="195">
        <f>'[2]04'!J7</f>
        <v>0</v>
      </c>
      <c r="J5" s="195">
        <f>'[2]04'!K7</f>
        <v>0</v>
      </c>
      <c r="K5" s="15">
        <f t="shared" si="3"/>
        <v>37</v>
      </c>
      <c r="L5" s="18">
        <f>frq!C5</f>
        <v>1</v>
      </c>
      <c r="M5" s="124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194">
        <f>'[2]04'!B8</f>
        <v>42</v>
      </c>
      <c r="C6" s="195">
        <f>'[2]04'!C8</f>
        <v>30</v>
      </c>
      <c r="D6" s="195">
        <f>'[2]04'!D8</f>
        <v>0</v>
      </c>
      <c r="E6" s="195">
        <f>'[2]04'!E8</f>
        <v>0</v>
      </c>
      <c r="F6" s="15">
        <f t="shared" si="6"/>
        <v>72</v>
      </c>
      <c r="G6" s="194">
        <f>'[2]04'!H8</f>
        <v>37</v>
      </c>
      <c r="H6" s="195">
        <f>'[2]04'!I8</f>
        <v>0</v>
      </c>
      <c r="I6" s="195">
        <f>'[2]04'!J8</f>
        <v>0</v>
      </c>
      <c r="J6" s="195">
        <f>'[2]04'!K8</f>
        <v>0</v>
      </c>
      <c r="K6" s="15">
        <f t="shared" si="3"/>
        <v>37</v>
      </c>
      <c r="L6" s="18">
        <f>frq!C6</f>
        <v>1</v>
      </c>
      <c r="M6" s="124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194">
        <f>'[2]04'!B9</f>
        <v>42</v>
      </c>
      <c r="C7" s="195">
        <f>'[2]04'!C9</f>
        <v>30</v>
      </c>
      <c r="D7" s="195">
        <f>'[2]04'!D9</f>
        <v>0</v>
      </c>
      <c r="E7" s="195">
        <f>'[2]04'!E9</f>
        <v>0</v>
      </c>
      <c r="F7" s="15">
        <f t="shared" si="6"/>
        <v>72</v>
      </c>
      <c r="G7" s="194">
        <f>'[2]04'!H9</f>
        <v>37</v>
      </c>
      <c r="H7" s="195">
        <f>'[2]04'!I9</f>
        <v>0</v>
      </c>
      <c r="I7" s="195">
        <f>'[2]04'!J9</f>
        <v>0</v>
      </c>
      <c r="J7" s="195">
        <f>'[2]04'!K9</f>
        <v>0</v>
      </c>
      <c r="K7" s="15">
        <f t="shared" si="3"/>
        <v>37</v>
      </c>
      <c r="L7" s="18">
        <f>frq!C7</f>
        <v>1</v>
      </c>
      <c r="M7" s="124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94">
        <f>'[2]04'!B10</f>
        <v>42</v>
      </c>
      <c r="C8" s="195">
        <f>'[2]04'!C10</f>
        <v>30</v>
      </c>
      <c r="D8" s="195">
        <f>'[2]04'!D10</f>
        <v>0</v>
      </c>
      <c r="E8" s="195">
        <f>'[2]04'!E10</f>
        <v>0</v>
      </c>
      <c r="F8" s="15">
        <f t="shared" si="6"/>
        <v>72</v>
      </c>
      <c r="G8" s="194">
        <f>'[2]04'!H10</f>
        <v>37</v>
      </c>
      <c r="H8" s="195">
        <f>'[2]04'!I10</f>
        <v>0</v>
      </c>
      <c r="I8" s="195">
        <f>'[2]04'!J10</f>
        <v>0</v>
      </c>
      <c r="J8" s="195">
        <f>'[2]04'!K10</f>
        <v>0</v>
      </c>
      <c r="K8" s="15">
        <f t="shared" si="3"/>
        <v>37</v>
      </c>
      <c r="L8" s="18">
        <f>frq!C8</f>
        <v>1</v>
      </c>
      <c r="M8" s="124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94">
        <f>'[2]04'!B11</f>
        <v>42</v>
      </c>
      <c r="C9" s="195">
        <f>'[2]04'!C11</f>
        <v>30</v>
      </c>
      <c r="D9" s="195">
        <f>'[2]04'!D11</f>
        <v>0</v>
      </c>
      <c r="E9" s="195">
        <f>'[2]04'!E11</f>
        <v>0</v>
      </c>
      <c r="F9" s="15">
        <f t="shared" si="6"/>
        <v>72</v>
      </c>
      <c r="G9" s="194">
        <f>'[2]04'!H11</f>
        <v>37</v>
      </c>
      <c r="H9" s="195">
        <f>'[2]04'!I11</f>
        <v>0</v>
      </c>
      <c r="I9" s="195">
        <f>'[2]04'!J11</f>
        <v>0</v>
      </c>
      <c r="J9" s="195">
        <f>'[2]04'!K11</f>
        <v>0</v>
      </c>
      <c r="K9" s="15">
        <f t="shared" si="3"/>
        <v>37</v>
      </c>
      <c r="L9" s="18">
        <f>frq!C9</f>
        <v>1</v>
      </c>
      <c r="M9" s="124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194">
        <f>'[2]04'!B12</f>
        <v>42</v>
      </c>
      <c r="C10" s="195">
        <f>'[2]04'!C12</f>
        <v>30</v>
      </c>
      <c r="D10" s="195">
        <f>'[2]04'!D12</f>
        <v>0</v>
      </c>
      <c r="E10" s="195">
        <f>'[2]04'!E12</f>
        <v>0</v>
      </c>
      <c r="F10" s="15">
        <f t="shared" si="6"/>
        <v>72</v>
      </c>
      <c r="G10" s="194">
        <f>'[2]04'!H12</f>
        <v>37</v>
      </c>
      <c r="H10" s="195">
        <f>'[2]04'!I12</f>
        <v>0</v>
      </c>
      <c r="I10" s="195">
        <f>'[2]04'!J12</f>
        <v>0</v>
      </c>
      <c r="J10" s="195">
        <f>'[2]04'!K12</f>
        <v>0</v>
      </c>
      <c r="K10" s="15">
        <f t="shared" si="3"/>
        <v>37</v>
      </c>
      <c r="L10" s="18">
        <f>frq!C10</f>
        <v>1</v>
      </c>
      <c r="M10" s="124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194">
        <f>'[2]04'!B13</f>
        <v>42</v>
      </c>
      <c r="C11" s="195">
        <f>'[2]04'!C13</f>
        <v>30</v>
      </c>
      <c r="D11" s="195">
        <f>'[2]04'!D13</f>
        <v>0</v>
      </c>
      <c r="E11" s="195">
        <f>'[2]04'!E13</f>
        <v>0</v>
      </c>
      <c r="F11" s="15">
        <f t="shared" si="6"/>
        <v>72</v>
      </c>
      <c r="G11" s="194">
        <f>'[2]04'!H13</f>
        <v>37</v>
      </c>
      <c r="H11" s="195">
        <f>'[2]04'!I13</f>
        <v>0</v>
      </c>
      <c r="I11" s="195">
        <f>'[2]04'!J13</f>
        <v>0</v>
      </c>
      <c r="J11" s="195">
        <f>'[2]04'!K13</f>
        <v>0</v>
      </c>
      <c r="K11" s="15">
        <f t="shared" si="3"/>
        <v>37</v>
      </c>
      <c r="L11" s="18">
        <f>frq!C11</f>
        <v>1</v>
      </c>
      <c r="M11" s="124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194">
        <f>'[2]04'!B14</f>
        <v>42</v>
      </c>
      <c r="C12" s="195">
        <f>'[2]04'!C14</f>
        <v>30</v>
      </c>
      <c r="D12" s="195">
        <f>'[2]04'!D14</f>
        <v>0</v>
      </c>
      <c r="E12" s="195">
        <f>'[2]04'!E14</f>
        <v>0</v>
      </c>
      <c r="F12" s="15">
        <f t="shared" si="6"/>
        <v>72</v>
      </c>
      <c r="G12" s="194">
        <f>'[2]04'!H14</f>
        <v>37</v>
      </c>
      <c r="H12" s="195">
        <f>'[2]04'!I14</f>
        <v>0</v>
      </c>
      <c r="I12" s="195">
        <f>'[2]04'!J14</f>
        <v>0</v>
      </c>
      <c r="J12" s="195">
        <f>'[2]04'!K14</f>
        <v>0</v>
      </c>
      <c r="K12" s="15">
        <f t="shared" si="3"/>
        <v>37</v>
      </c>
      <c r="L12" s="18">
        <f>frq!C12</f>
        <v>1</v>
      </c>
      <c r="M12" s="124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194">
        <f>'[2]04'!B15</f>
        <v>42</v>
      </c>
      <c r="C13" s="195">
        <f>'[2]04'!C15</f>
        <v>30</v>
      </c>
      <c r="D13" s="195">
        <f>'[2]04'!D15</f>
        <v>0</v>
      </c>
      <c r="E13" s="195">
        <f>'[2]04'!E15</f>
        <v>0</v>
      </c>
      <c r="F13" s="15">
        <f t="shared" si="6"/>
        <v>72</v>
      </c>
      <c r="G13" s="194">
        <f>'[2]04'!H15</f>
        <v>37</v>
      </c>
      <c r="H13" s="195">
        <f>'[2]04'!I15</f>
        <v>0</v>
      </c>
      <c r="I13" s="195">
        <f>'[2]04'!J15</f>
        <v>0</v>
      </c>
      <c r="J13" s="195">
        <f>'[2]04'!K15</f>
        <v>0</v>
      </c>
      <c r="K13" s="15">
        <f t="shared" si="3"/>
        <v>37</v>
      </c>
      <c r="L13" s="18">
        <f>frq!C13</f>
        <v>1</v>
      </c>
      <c r="M13" s="124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194">
        <f>'[2]04'!B16</f>
        <v>42</v>
      </c>
      <c r="C14" s="195">
        <f>'[2]04'!C16</f>
        <v>30</v>
      </c>
      <c r="D14" s="195">
        <f>'[2]04'!D16</f>
        <v>0</v>
      </c>
      <c r="E14" s="195">
        <f>'[2]04'!E16</f>
        <v>0</v>
      </c>
      <c r="F14" s="15">
        <f t="shared" si="6"/>
        <v>72</v>
      </c>
      <c r="G14" s="194">
        <f>'[2]04'!H16</f>
        <v>37</v>
      </c>
      <c r="H14" s="195">
        <f>'[2]04'!I16</f>
        <v>0</v>
      </c>
      <c r="I14" s="195">
        <f>'[2]04'!J16</f>
        <v>0</v>
      </c>
      <c r="J14" s="195">
        <f>'[2]04'!K16</f>
        <v>0</v>
      </c>
      <c r="K14" s="15">
        <f t="shared" si="3"/>
        <v>37</v>
      </c>
      <c r="L14" s="18">
        <f>frq!C14</f>
        <v>1</v>
      </c>
      <c r="M14" s="124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194">
        <f>'[2]04'!B17</f>
        <v>42</v>
      </c>
      <c r="C15" s="195">
        <f>'[2]04'!C17</f>
        <v>30</v>
      </c>
      <c r="D15" s="195">
        <f>'[2]04'!D17</f>
        <v>0</v>
      </c>
      <c r="E15" s="195">
        <f>'[2]04'!E17</f>
        <v>0</v>
      </c>
      <c r="F15" s="15">
        <f t="shared" si="6"/>
        <v>72</v>
      </c>
      <c r="G15" s="194">
        <f>'[2]04'!H17</f>
        <v>37</v>
      </c>
      <c r="H15" s="195">
        <f>'[2]04'!I17</f>
        <v>0</v>
      </c>
      <c r="I15" s="195">
        <f>'[2]04'!J17</f>
        <v>0</v>
      </c>
      <c r="J15" s="195">
        <f>'[2]04'!K17</f>
        <v>0</v>
      </c>
      <c r="K15" s="15">
        <f t="shared" si="3"/>
        <v>37</v>
      </c>
      <c r="L15" s="18">
        <f>frq!C15</f>
        <v>1</v>
      </c>
      <c r="M15" s="124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94">
        <f>'[2]04'!B18</f>
        <v>42</v>
      </c>
      <c r="C16" s="195">
        <f>'[2]04'!C18</f>
        <v>30</v>
      </c>
      <c r="D16" s="195">
        <f>'[2]04'!D18</f>
        <v>0</v>
      </c>
      <c r="E16" s="195">
        <f>'[2]04'!E18</f>
        <v>0</v>
      </c>
      <c r="F16" s="15">
        <f t="shared" si="6"/>
        <v>72</v>
      </c>
      <c r="G16" s="194">
        <f>'[2]04'!H18</f>
        <v>37</v>
      </c>
      <c r="H16" s="195">
        <f>'[2]04'!I18</f>
        <v>0</v>
      </c>
      <c r="I16" s="195">
        <f>'[2]04'!J18</f>
        <v>0</v>
      </c>
      <c r="J16" s="195">
        <f>'[2]04'!K18</f>
        <v>0</v>
      </c>
      <c r="K16" s="15">
        <f t="shared" si="3"/>
        <v>37</v>
      </c>
      <c r="L16" s="18">
        <f>frq!C16</f>
        <v>1</v>
      </c>
      <c r="M16" s="124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194">
        <f>'[2]04'!B19</f>
        <v>42</v>
      </c>
      <c r="C17" s="195">
        <f>'[2]04'!C19</f>
        <v>30</v>
      </c>
      <c r="D17" s="195">
        <f>'[2]04'!D19</f>
        <v>0</v>
      </c>
      <c r="E17" s="195">
        <f>'[2]04'!E19</f>
        <v>0</v>
      </c>
      <c r="F17" s="15">
        <f t="shared" si="6"/>
        <v>72</v>
      </c>
      <c r="G17" s="194">
        <f>'[2]04'!H19</f>
        <v>37</v>
      </c>
      <c r="H17" s="195">
        <f>'[2]04'!I19</f>
        <v>0</v>
      </c>
      <c r="I17" s="195">
        <f>'[2]04'!J19</f>
        <v>0</v>
      </c>
      <c r="J17" s="195">
        <f>'[2]04'!K19</f>
        <v>0</v>
      </c>
      <c r="K17" s="15">
        <f t="shared" si="3"/>
        <v>37</v>
      </c>
      <c r="L17" s="18">
        <f>frq!C17</f>
        <v>1</v>
      </c>
      <c r="M17" s="124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194">
        <f>'[2]04'!B20</f>
        <v>42</v>
      </c>
      <c r="C18" s="195">
        <f>'[2]04'!C20</f>
        <v>30</v>
      </c>
      <c r="D18" s="195">
        <f>'[2]04'!D20</f>
        <v>0</v>
      </c>
      <c r="E18" s="195">
        <f>'[2]04'!E20</f>
        <v>0</v>
      </c>
      <c r="F18" s="15">
        <f t="shared" si="6"/>
        <v>72</v>
      </c>
      <c r="G18" s="194">
        <f>'[2]04'!H20</f>
        <v>37</v>
      </c>
      <c r="H18" s="195">
        <f>'[2]04'!I20</f>
        <v>0</v>
      </c>
      <c r="I18" s="195">
        <f>'[2]04'!J20</f>
        <v>0</v>
      </c>
      <c r="J18" s="195">
        <f>'[2]04'!K20</f>
        <v>0</v>
      </c>
      <c r="K18" s="15">
        <f t="shared" si="3"/>
        <v>37</v>
      </c>
      <c r="L18" s="18">
        <f>frq!C18</f>
        <v>1</v>
      </c>
      <c r="M18" s="124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194">
        <f>'[2]04'!B21</f>
        <v>42</v>
      </c>
      <c r="C19" s="195">
        <f>'[2]04'!C21</f>
        <v>30</v>
      </c>
      <c r="D19" s="195">
        <f>'[2]04'!D21</f>
        <v>0</v>
      </c>
      <c r="E19" s="195">
        <f>'[2]04'!E21</f>
        <v>0</v>
      </c>
      <c r="F19" s="15">
        <f t="shared" si="6"/>
        <v>72</v>
      </c>
      <c r="G19" s="194">
        <f>'[2]04'!H21</f>
        <v>37</v>
      </c>
      <c r="H19" s="195">
        <f>'[2]04'!I21</f>
        <v>0</v>
      </c>
      <c r="I19" s="195">
        <f>'[2]04'!J21</f>
        <v>0</v>
      </c>
      <c r="J19" s="195">
        <f>'[2]04'!K21</f>
        <v>0</v>
      </c>
      <c r="K19" s="15">
        <f t="shared" si="3"/>
        <v>37</v>
      </c>
      <c r="L19" s="18">
        <f>frq!C19</f>
        <v>1</v>
      </c>
      <c r="M19" s="124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4">
        <f>'[2]04'!B22</f>
        <v>42</v>
      </c>
      <c r="C20" s="195">
        <f>'[2]04'!C22</f>
        <v>30</v>
      </c>
      <c r="D20" s="195">
        <f>'[2]04'!D22</f>
        <v>0</v>
      </c>
      <c r="E20" s="195">
        <f>'[2]04'!E22</f>
        <v>0</v>
      </c>
      <c r="F20" s="15">
        <f t="shared" si="6"/>
        <v>72</v>
      </c>
      <c r="G20" s="194">
        <f>'[2]04'!H22</f>
        <v>37</v>
      </c>
      <c r="H20" s="195">
        <f>'[2]04'!I22</f>
        <v>0</v>
      </c>
      <c r="I20" s="195">
        <f>'[2]04'!J22</f>
        <v>0</v>
      </c>
      <c r="J20" s="195">
        <f>'[2]04'!K22</f>
        <v>0</v>
      </c>
      <c r="K20" s="15">
        <f t="shared" si="3"/>
        <v>37</v>
      </c>
      <c r="L20" s="18">
        <f>frq!C20</f>
        <v>1</v>
      </c>
      <c r="M20" s="124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194">
        <f>'[2]04'!B23</f>
        <v>42</v>
      </c>
      <c r="C21" s="195">
        <f>'[2]04'!C23</f>
        <v>30</v>
      </c>
      <c r="D21" s="195">
        <f>'[2]04'!D23</f>
        <v>0</v>
      </c>
      <c r="E21" s="195">
        <f>'[2]04'!E23</f>
        <v>0</v>
      </c>
      <c r="F21" s="15">
        <f t="shared" si="6"/>
        <v>72</v>
      </c>
      <c r="G21" s="194">
        <f>'[2]04'!H23</f>
        <v>37</v>
      </c>
      <c r="H21" s="195">
        <f>'[2]04'!I23</f>
        <v>0</v>
      </c>
      <c r="I21" s="195">
        <f>'[2]04'!J23</f>
        <v>0</v>
      </c>
      <c r="J21" s="195">
        <f>'[2]04'!K23</f>
        <v>0</v>
      </c>
      <c r="K21" s="15">
        <f t="shared" si="3"/>
        <v>37</v>
      </c>
      <c r="L21" s="18">
        <f>frq!C21</f>
        <v>1</v>
      </c>
      <c r="M21" s="124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194">
        <f>'[2]04'!B24</f>
        <v>42</v>
      </c>
      <c r="C22" s="195">
        <f>'[2]04'!C24</f>
        <v>30</v>
      </c>
      <c r="D22" s="195">
        <f>'[2]04'!D24</f>
        <v>0</v>
      </c>
      <c r="E22" s="195">
        <f>'[2]04'!E24</f>
        <v>0</v>
      </c>
      <c r="F22" s="15">
        <f t="shared" si="6"/>
        <v>72</v>
      </c>
      <c r="G22" s="194">
        <f>'[2]04'!H24</f>
        <v>37</v>
      </c>
      <c r="H22" s="195">
        <f>'[2]04'!I24</f>
        <v>0</v>
      </c>
      <c r="I22" s="195">
        <f>'[2]04'!J24</f>
        <v>0</v>
      </c>
      <c r="J22" s="195">
        <f>'[2]04'!K24</f>
        <v>0</v>
      </c>
      <c r="K22" s="15">
        <f t="shared" si="3"/>
        <v>37</v>
      </c>
      <c r="L22" s="18">
        <f>frq!C22</f>
        <v>1</v>
      </c>
      <c r="M22" s="124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194">
        <f>'[2]04'!B25</f>
        <v>42</v>
      </c>
      <c r="C23" s="195">
        <f>'[2]04'!C25</f>
        <v>30</v>
      </c>
      <c r="D23" s="195">
        <f>'[2]04'!D25</f>
        <v>0</v>
      </c>
      <c r="E23" s="195">
        <f>'[2]04'!E25</f>
        <v>0</v>
      </c>
      <c r="F23" s="15">
        <f t="shared" si="6"/>
        <v>72</v>
      </c>
      <c r="G23" s="194">
        <f>'[2]04'!H25</f>
        <v>37</v>
      </c>
      <c r="H23" s="195">
        <f>'[2]04'!I25</f>
        <v>0</v>
      </c>
      <c r="I23" s="195">
        <f>'[2]04'!J25</f>
        <v>0</v>
      </c>
      <c r="J23" s="195">
        <f>'[2]04'!K25</f>
        <v>0</v>
      </c>
      <c r="K23" s="15">
        <f t="shared" si="3"/>
        <v>37</v>
      </c>
      <c r="L23" s="18">
        <f>frq!C23</f>
        <v>1</v>
      </c>
      <c r="M23" s="124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194">
        <f>'[2]04'!B26</f>
        <v>42</v>
      </c>
      <c r="C24" s="195">
        <f>'[2]04'!C26</f>
        <v>30</v>
      </c>
      <c r="D24" s="195">
        <f>'[2]04'!D26</f>
        <v>0</v>
      </c>
      <c r="E24" s="195">
        <f>'[2]04'!E26</f>
        <v>0</v>
      </c>
      <c r="F24" s="15">
        <f t="shared" si="6"/>
        <v>72</v>
      </c>
      <c r="G24" s="194">
        <f>'[2]04'!H26</f>
        <v>37</v>
      </c>
      <c r="H24" s="195">
        <f>'[2]04'!I26</f>
        <v>0</v>
      </c>
      <c r="I24" s="195">
        <f>'[2]04'!J26</f>
        <v>0</v>
      </c>
      <c r="J24" s="195">
        <f>'[2]04'!K26</f>
        <v>0</v>
      </c>
      <c r="K24" s="15">
        <f t="shared" si="3"/>
        <v>37</v>
      </c>
      <c r="L24" s="18">
        <f>frq!C24</f>
        <v>1</v>
      </c>
      <c r="M24" s="124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194">
        <f>'[2]04'!B27</f>
        <v>42</v>
      </c>
      <c r="C25" s="195">
        <f>'[2]04'!C27</f>
        <v>30</v>
      </c>
      <c r="D25" s="195">
        <f>'[2]04'!D27</f>
        <v>0</v>
      </c>
      <c r="E25" s="195">
        <f>'[2]04'!E27</f>
        <v>0</v>
      </c>
      <c r="F25" s="15">
        <f t="shared" si="6"/>
        <v>72</v>
      </c>
      <c r="G25" s="194">
        <f>'[2]04'!H27</f>
        <v>37</v>
      </c>
      <c r="H25" s="195">
        <f>'[2]04'!I27</f>
        <v>0</v>
      </c>
      <c r="I25" s="195">
        <f>'[2]04'!J27</f>
        <v>0</v>
      </c>
      <c r="J25" s="195">
        <f>'[2]04'!K27</f>
        <v>0</v>
      </c>
      <c r="K25" s="15">
        <f t="shared" si="3"/>
        <v>37</v>
      </c>
      <c r="L25" s="18">
        <f>frq!C25</f>
        <v>1</v>
      </c>
      <c r="M25" s="124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194">
        <f>'[2]04'!B28</f>
        <v>42</v>
      </c>
      <c r="C26" s="195">
        <f>'[2]04'!C28</f>
        <v>30</v>
      </c>
      <c r="D26" s="195">
        <f>'[2]04'!D28</f>
        <v>0</v>
      </c>
      <c r="E26" s="195">
        <f>'[2]04'!E28</f>
        <v>0</v>
      </c>
      <c r="F26" s="15">
        <f t="shared" si="6"/>
        <v>72</v>
      </c>
      <c r="G26" s="194">
        <f>'[2]04'!H28</f>
        <v>37</v>
      </c>
      <c r="H26" s="195">
        <f>'[2]04'!I28</f>
        <v>0</v>
      </c>
      <c r="I26" s="195">
        <f>'[2]04'!J28</f>
        <v>0</v>
      </c>
      <c r="J26" s="195">
        <f>'[2]04'!K28</f>
        <v>0</v>
      </c>
      <c r="K26" s="15">
        <f t="shared" si="3"/>
        <v>37</v>
      </c>
      <c r="L26" s="18">
        <f>frq!C26</f>
        <v>1</v>
      </c>
      <c r="M26" s="124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194">
        <f>'[2]04'!B29</f>
        <v>42</v>
      </c>
      <c r="C27" s="195">
        <f>'[2]04'!C29</f>
        <v>30</v>
      </c>
      <c r="D27" s="195">
        <f>'[2]04'!D29</f>
        <v>0</v>
      </c>
      <c r="E27" s="195">
        <f>'[2]04'!E29</f>
        <v>0</v>
      </c>
      <c r="F27" s="15">
        <f t="shared" si="6"/>
        <v>72</v>
      </c>
      <c r="G27" s="194">
        <f>'[2]04'!H29</f>
        <v>38</v>
      </c>
      <c r="H27" s="195">
        <f>'[2]04'!I29</f>
        <v>0</v>
      </c>
      <c r="I27" s="195">
        <f>'[2]04'!J29</f>
        <v>0</v>
      </c>
      <c r="J27" s="195">
        <f>'[2]04'!K29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4">
        <f>'[2]04'!B30</f>
        <v>42</v>
      </c>
      <c r="C28" s="195">
        <f>'[2]04'!C30</f>
        <v>30</v>
      </c>
      <c r="D28" s="195">
        <f>'[2]04'!D30</f>
        <v>0</v>
      </c>
      <c r="E28" s="195">
        <f>'[2]04'!E30</f>
        <v>0</v>
      </c>
      <c r="F28" s="15">
        <f t="shared" si="6"/>
        <v>72</v>
      </c>
      <c r="G28" s="194">
        <f>'[2]04'!H30</f>
        <v>38</v>
      </c>
      <c r="H28" s="195">
        <f>'[2]04'!I30</f>
        <v>0</v>
      </c>
      <c r="I28" s="195">
        <f>'[2]04'!J30</f>
        <v>0</v>
      </c>
      <c r="J28" s="195">
        <f>'[2]04'!K30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4">
        <f>'[2]04'!B31</f>
        <v>42</v>
      </c>
      <c r="C29" s="195">
        <f>'[2]04'!C31</f>
        <v>30</v>
      </c>
      <c r="D29" s="195">
        <f>'[2]04'!D31</f>
        <v>0</v>
      </c>
      <c r="E29" s="195">
        <f>'[2]04'!E31</f>
        <v>0</v>
      </c>
      <c r="F29" s="15">
        <f t="shared" si="6"/>
        <v>72</v>
      </c>
      <c r="G29" s="194">
        <f>'[2]04'!H31</f>
        <v>38</v>
      </c>
      <c r="H29" s="195">
        <f>'[2]04'!I31</f>
        <v>0</v>
      </c>
      <c r="I29" s="195">
        <f>'[2]04'!J31</f>
        <v>0</v>
      </c>
      <c r="J29" s="195">
        <f>'[2]04'!K31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4">
        <f>'[2]04'!B32</f>
        <v>42</v>
      </c>
      <c r="C30" s="195">
        <f>'[2]04'!C32</f>
        <v>30</v>
      </c>
      <c r="D30" s="195">
        <f>'[2]04'!D32</f>
        <v>0</v>
      </c>
      <c r="E30" s="195">
        <f>'[2]04'!E32</f>
        <v>0</v>
      </c>
      <c r="F30" s="15">
        <f t="shared" si="6"/>
        <v>72</v>
      </c>
      <c r="G30" s="194">
        <f>'[2]04'!H32</f>
        <v>38</v>
      </c>
      <c r="H30" s="195">
        <f>'[2]04'!I32</f>
        <v>0</v>
      </c>
      <c r="I30" s="195">
        <f>'[2]04'!J32</f>
        <v>0</v>
      </c>
      <c r="J30" s="195">
        <f>'[2]04'!K32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4">
        <f>'[2]04'!B33</f>
        <v>42</v>
      </c>
      <c r="C31" s="195">
        <f>'[2]04'!C33</f>
        <v>30</v>
      </c>
      <c r="D31" s="195">
        <f>'[2]04'!D33</f>
        <v>0</v>
      </c>
      <c r="E31" s="195">
        <f>'[2]04'!E33</f>
        <v>0</v>
      </c>
      <c r="F31" s="15">
        <f t="shared" si="6"/>
        <v>72</v>
      </c>
      <c r="G31" s="194">
        <f>'[2]04'!H33</f>
        <v>38</v>
      </c>
      <c r="H31" s="195">
        <f>'[2]04'!I33</f>
        <v>0</v>
      </c>
      <c r="I31" s="195">
        <f>'[2]04'!J33</f>
        <v>0</v>
      </c>
      <c r="J31" s="195">
        <f>'[2]04'!K33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4">
        <f>'[2]04'!B34</f>
        <v>42</v>
      </c>
      <c r="C32" s="195">
        <f>'[2]04'!C34</f>
        <v>30</v>
      </c>
      <c r="D32" s="195">
        <f>'[2]04'!D34</f>
        <v>0</v>
      </c>
      <c r="E32" s="195">
        <f>'[2]04'!E34</f>
        <v>0</v>
      </c>
      <c r="F32" s="15">
        <f t="shared" si="6"/>
        <v>72</v>
      </c>
      <c r="G32" s="194">
        <f>'[2]04'!H34</f>
        <v>38</v>
      </c>
      <c r="H32" s="195">
        <f>'[2]04'!I34</f>
        <v>0</v>
      </c>
      <c r="I32" s="195">
        <f>'[2]04'!J34</f>
        <v>0</v>
      </c>
      <c r="J32" s="195">
        <f>'[2]04'!K34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4">
        <f>'[2]04'!B35</f>
        <v>42</v>
      </c>
      <c r="C33" s="195">
        <f>'[2]04'!C35</f>
        <v>30</v>
      </c>
      <c r="D33" s="195">
        <f>'[2]04'!D35</f>
        <v>0</v>
      </c>
      <c r="E33" s="195">
        <f>'[2]04'!E35</f>
        <v>0</v>
      </c>
      <c r="F33" s="15">
        <f t="shared" si="6"/>
        <v>72</v>
      </c>
      <c r="G33" s="194">
        <f>'[2]04'!H35</f>
        <v>38</v>
      </c>
      <c r="H33" s="195">
        <f>'[2]04'!I35</f>
        <v>0</v>
      </c>
      <c r="I33" s="195">
        <f>'[2]04'!J35</f>
        <v>0</v>
      </c>
      <c r="J33" s="195">
        <f>'[2]04'!K35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4">
        <f>'[2]04'!B36</f>
        <v>42</v>
      </c>
      <c r="C34" s="195">
        <f>'[2]04'!C36</f>
        <v>30</v>
      </c>
      <c r="D34" s="195">
        <f>'[2]04'!D36</f>
        <v>0</v>
      </c>
      <c r="E34" s="195">
        <f>'[2]04'!E36</f>
        <v>0</v>
      </c>
      <c r="F34" s="15">
        <f t="shared" si="6"/>
        <v>72</v>
      </c>
      <c r="G34" s="194">
        <f>'[2]04'!H36</f>
        <v>38</v>
      </c>
      <c r="H34" s="195">
        <f>'[2]04'!I36</f>
        <v>0</v>
      </c>
      <c r="I34" s="195">
        <f>'[2]04'!J36</f>
        <v>0</v>
      </c>
      <c r="J34" s="195">
        <f>'[2]04'!K36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4">
        <f>'[2]04'!B37</f>
        <v>42</v>
      </c>
      <c r="C35" s="195">
        <f>'[2]04'!C37</f>
        <v>30</v>
      </c>
      <c r="D35" s="195">
        <f>'[2]04'!D37</f>
        <v>0</v>
      </c>
      <c r="E35" s="195">
        <f>'[2]04'!E37</f>
        <v>0</v>
      </c>
      <c r="F35" s="15">
        <f t="shared" si="6"/>
        <v>72</v>
      </c>
      <c r="G35" s="194">
        <f>'[2]04'!H37</f>
        <v>38</v>
      </c>
      <c r="H35" s="195">
        <f>'[2]04'!I37</f>
        <v>0</v>
      </c>
      <c r="I35" s="195">
        <f>'[2]04'!J37</f>
        <v>0</v>
      </c>
      <c r="J35" s="195">
        <f>'[2]04'!K37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4">
        <f>'[2]04'!B38</f>
        <v>42</v>
      </c>
      <c r="C36" s="195">
        <f>'[2]04'!C38</f>
        <v>30</v>
      </c>
      <c r="D36" s="195">
        <f>'[2]04'!D38</f>
        <v>0</v>
      </c>
      <c r="E36" s="195">
        <f>'[2]04'!E38</f>
        <v>0</v>
      </c>
      <c r="F36" s="15">
        <f t="shared" si="6"/>
        <v>72</v>
      </c>
      <c r="G36" s="194">
        <f>'[2]04'!H38</f>
        <v>38</v>
      </c>
      <c r="H36" s="195">
        <f>'[2]04'!I38</f>
        <v>0</v>
      </c>
      <c r="I36" s="195">
        <f>'[2]04'!J38</f>
        <v>0</v>
      </c>
      <c r="J36" s="195">
        <f>'[2]04'!K38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4">
        <f>'[2]04'!B39</f>
        <v>42</v>
      </c>
      <c r="C37" s="195">
        <f>'[2]04'!C39</f>
        <v>30</v>
      </c>
      <c r="D37" s="195">
        <f>'[2]04'!D39</f>
        <v>0</v>
      </c>
      <c r="E37" s="195">
        <f>'[2]04'!E39</f>
        <v>0</v>
      </c>
      <c r="F37" s="15">
        <f t="shared" si="6"/>
        <v>72</v>
      </c>
      <c r="G37" s="194">
        <f>'[2]04'!H39</f>
        <v>37</v>
      </c>
      <c r="H37" s="195">
        <f>'[2]04'!I39</f>
        <v>0</v>
      </c>
      <c r="I37" s="195">
        <f>'[2]04'!J39</f>
        <v>0</v>
      </c>
      <c r="J37" s="195">
        <f>'[2]04'!K39</f>
        <v>0</v>
      </c>
      <c r="K37" s="15">
        <f t="shared" si="3"/>
        <v>37</v>
      </c>
      <c r="L37" s="18">
        <f>frq!C37</f>
        <v>1</v>
      </c>
      <c r="M37" s="124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4">
        <f>'[2]04'!B40</f>
        <v>42</v>
      </c>
      <c r="C38" s="195">
        <f>'[2]04'!C40</f>
        <v>30</v>
      </c>
      <c r="D38" s="195">
        <f>'[2]04'!D40</f>
        <v>0</v>
      </c>
      <c r="E38" s="195">
        <f>'[2]04'!E40</f>
        <v>0</v>
      </c>
      <c r="F38" s="15">
        <f t="shared" si="6"/>
        <v>72</v>
      </c>
      <c r="G38" s="194">
        <f>'[2]04'!H40</f>
        <v>37</v>
      </c>
      <c r="H38" s="195">
        <f>'[2]04'!I40</f>
        <v>0</v>
      </c>
      <c r="I38" s="195">
        <f>'[2]04'!J40</f>
        <v>0</v>
      </c>
      <c r="J38" s="195">
        <f>'[2]04'!K40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4">
        <f>'[2]04'!B41</f>
        <v>42</v>
      </c>
      <c r="C39" s="195">
        <f>'[2]04'!C41</f>
        <v>30</v>
      </c>
      <c r="D39" s="195">
        <f>'[2]04'!D41</f>
        <v>0</v>
      </c>
      <c r="E39" s="195">
        <f>'[2]04'!E41</f>
        <v>0</v>
      </c>
      <c r="F39" s="15">
        <f t="shared" si="6"/>
        <v>72</v>
      </c>
      <c r="G39" s="194">
        <f>'[2]04'!H41</f>
        <v>37</v>
      </c>
      <c r="H39" s="195">
        <f>'[2]04'!I41</f>
        <v>0</v>
      </c>
      <c r="I39" s="195">
        <f>'[2]04'!J41</f>
        <v>0</v>
      </c>
      <c r="J39" s="195">
        <f>'[2]04'!K41</f>
        <v>0</v>
      </c>
      <c r="K39" s="15">
        <f t="shared" si="3"/>
        <v>37</v>
      </c>
      <c r="L39" s="18">
        <f>frq!C39</f>
        <v>1</v>
      </c>
      <c r="M39" s="124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194">
        <f>'[2]04'!B42</f>
        <v>42</v>
      </c>
      <c r="C40" s="195">
        <f>'[2]04'!C42</f>
        <v>30</v>
      </c>
      <c r="D40" s="195">
        <f>'[2]04'!D42</f>
        <v>0</v>
      </c>
      <c r="E40" s="195">
        <f>'[2]04'!E42</f>
        <v>0</v>
      </c>
      <c r="F40" s="15">
        <f t="shared" si="6"/>
        <v>72</v>
      </c>
      <c r="G40" s="194">
        <f>'[2]04'!H42</f>
        <v>37</v>
      </c>
      <c r="H40" s="195">
        <f>'[2]04'!I42</f>
        <v>0</v>
      </c>
      <c r="I40" s="195">
        <f>'[2]04'!J42</f>
        <v>0</v>
      </c>
      <c r="J40" s="195">
        <f>'[2]04'!K42</f>
        <v>0</v>
      </c>
      <c r="K40" s="15">
        <f t="shared" si="3"/>
        <v>37</v>
      </c>
      <c r="L40" s="18">
        <f>frq!C40</f>
        <v>1</v>
      </c>
      <c r="M40" s="124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194">
        <f>'[2]04'!B43</f>
        <v>42</v>
      </c>
      <c r="C41" s="195">
        <f>'[2]04'!C43</f>
        <v>30</v>
      </c>
      <c r="D41" s="195">
        <f>'[2]04'!D43</f>
        <v>0</v>
      </c>
      <c r="E41" s="195">
        <f>'[2]04'!E43</f>
        <v>0</v>
      </c>
      <c r="F41" s="15">
        <f t="shared" si="6"/>
        <v>72</v>
      </c>
      <c r="G41" s="194">
        <f>'[2]04'!H43</f>
        <v>37</v>
      </c>
      <c r="H41" s="195">
        <f>'[2]04'!I43</f>
        <v>0</v>
      </c>
      <c r="I41" s="195">
        <f>'[2]04'!J43</f>
        <v>0</v>
      </c>
      <c r="J41" s="195">
        <f>'[2]04'!K43</f>
        <v>0</v>
      </c>
      <c r="K41" s="15">
        <f t="shared" si="3"/>
        <v>37</v>
      </c>
      <c r="L41" s="18">
        <f>frq!C41</f>
        <v>1</v>
      </c>
      <c r="M41" s="124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194">
        <f>'[2]04'!B44</f>
        <v>42</v>
      </c>
      <c r="C42" s="195">
        <f>'[2]04'!C44</f>
        <v>30</v>
      </c>
      <c r="D42" s="195">
        <f>'[2]04'!D44</f>
        <v>0</v>
      </c>
      <c r="E42" s="195">
        <f>'[2]04'!E44</f>
        <v>0</v>
      </c>
      <c r="F42" s="15">
        <f t="shared" si="6"/>
        <v>72</v>
      </c>
      <c r="G42" s="194">
        <f>'[2]04'!H44</f>
        <v>37</v>
      </c>
      <c r="H42" s="195">
        <f>'[2]04'!I44</f>
        <v>0</v>
      </c>
      <c r="I42" s="195">
        <f>'[2]04'!J44</f>
        <v>0</v>
      </c>
      <c r="J42" s="195">
        <f>'[2]04'!K44</f>
        <v>0</v>
      </c>
      <c r="K42" s="15">
        <f t="shared" si="3"/>
        <v>37</v>
      </c>
      <c r="L42" s="18">
        <f>frq!C42</f>
        <v>1</v>
      </c>
      <c r="M42" s="124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194">
        <f>'[2]04'!B45</f>
        <v>42</v>
      </c>
      <c r="C43" s="195">
        <f>'[2]04'!C45</f>
        <v>30</v>
      </c>
      <c r="D43" s="195">
        <f>'[2]04'!D45</f>
        <v>0</v>
      </c>
      <c r="E43" s="195">
        <f>'[2]04'!E45</f>
        <v>0</v>
      </c>
      <c r="F43" s="15">
        <f t="shared" si="6"/>
        <v>72</v>
      </c>
      <c r="G43" s="194">
        <f>'[2]04'!H45</f>
        <v>38</v>
      </c>
      <c r="H43" s="195">
        <f>'[2]04'!I45</f>
        <v>0</v>
      </c>
      <c r="I43" s="195">
        <f>'[2]04'!J45</f>
        <v>0</v>
      </c>
      <c r="J43" s="195">
        <f>'[2]04'!K45</f>
        <v>0</v>
      </c>
      <c r="K43" s="15">
        <f t="shared" si="3"/>
        <v>38</v>
      </c>
      <c r="L43" s="18">
        <f>frq!C43</f>
        <v>1</v>
      </c>
      <c r="M43" s="124">
        <f t="shared" si="4"/>
        <v>37.299999999999997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37.299999999999997</v>
      </c>
      <c r="R43" s="18">
        <v>0.7</v>
      </c>
    </row>
    <row r="44" spans="1:18">
      <c r="A44" s="8" t="s">
        <v>86</v>
      </c>
      <c r="B44" s="194">
        <f>'[2]04'!B46</f>
        <v>42</v>
      </c>
      <c r="C44" s="195">
        <f>'[2]04'!C46</f>
        <v>30</v>
      </c>
      <c r="D44" s="195">
        <f>'[2]04'!D46</f>
        <v>0</v>
      </c>
      <c r="E44" s="195">
        <f>'[2]04'!E46</f>
        <v>0</v>
      </c>
      <c r="F44" s="15">
        <f t="shared" si="6"/>
        <v>72</v>
      </c>
      <c r="G44" s="194">
        <f>'[2]04'!H46</f>
        <v>38</v>
      </c>
      <c r="H44" s="195">
        <f>'[2]04'!I46</f>
        <v>0</v>
      </c>
      <c r="I44" s="195">
        <f>'[2]04'!J46</f>
        <v>0</v>
      </c>
      <c r="J44" s="195">
        <f>'[2]04'!K46</f>
        <v>0</v>
      </c>
      <c r="K44" s="15">
        <f t="shared" si="3"/>
        <v>38</v>
      </c>
      <c r="L44" s="18">
        <f>frq!C44</f>
        <v>1</v>
      </c>
      <c r="M44" s="124">
        <f t="shared" si="4"/>
        <v>37.299999999999997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37.299999999999997</v>
      </c>
      <c r="R44" s="18">
        <v>0.7</v>
      </c>
    </row>
    <row r="45" spans="1:18">
      <c r="A45" s="8" t="s">
        <v>87</v>
      </c>
      <c r="B45" s="194">
        <f>'[2]04'!B47</f>
        <v>42</v>
      </c>
      <c r="C45" s="195">
        <f>'[2]04'!C47</f>
        <v>30</v>
      </c>
      <c r="D45" s="195">
        <f>'[2]04'!D47</f>
        <v>0</v>
      </c>
      <c r="E45" s="195">
        <f>'[2]04'!E47</f>
        <v>0</v>
      </c>
      <c r="F45" s="15">
        <f t="shared" si="6"/>
        <v>72</v>
      </c>
      <c r="G45" s="194">
        <f>'[2]04'!H47</f>
        <v>38</v>
      </c>
      <c r="H45" s="195">
        <f>'[2]04'!I47</f>
        <v>0</v>
      </c>
      <c r="I45" s="195">
        <f>'[2]04'!J47</f>
        <v>0</v>
      </c>
      <c r="J45" s="195">
        <f>'[2]04'!K47</f>
        <v>0</v>
      </c>
      <c r="K45" s="15">
        <f t="shared" si="3"/>
        <v>38</v>
      </c>
      <c r="L45" s="18">
        <f>frq!C45</f>
        <v>1</v>
      </c>
      <c r="M45" s="124">
        <f t="shared" si="4"/>
        <v>37.299999999999997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37.299999999999997</v>
      </c>
      <c r="R45" s="18">
        <v>0.7</v>
      </c>
    </row>
    <row r="46" spans="1:18">
      <c r="A46" s="8" t="s">
        <v>88</v>
      </c>
      <c r="B46" s="194">
        <f>'[2]04'!B48</f>
        <v>42</v>
      </c>
      <c r="C46" s="195">
        <f>'[2]04'!C48</f>
        <v>30</v>
      </c>
      <c r="D46" s="195">
        <f>'[2]04'!D48</f>
        <v>0</v>
      </c>
      <c r="E46" s="195">
        <f>'[2]04'!E48</f>
        <v>0</v>
      </c>
      <c r="F46" s="15">
        <f t="shared" si="6"/>
        <v>72</v>
      </c>
      <c r="G46" s="194">
        <f>'[2]04'!H48</f>
        <v>38</v>
      </c>
      <c r="H46" s="195">
        <f>'[2]04'!I48</f>
        <v>0</v>
      </c>
      <c r="I46" s="195">
        <f>'[2]04'!J48</f>
        <v>0</v>
      </c>
      <c r="J46" s="195">
        <f>'[2]04'!K48</f>
        <v>0</v>
      </c>
      <c r="K46" s="15">
        <f t="shared" si="3"/>
        <v>38</v>
      </c>
      <c r="L46" s="18">
        <f>frq!C46</f>
        <v>1</v>
      </c>
      <c r="M46" s="124">
        <f t="shared" si="4"/>
        <v>37.299999999999997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37.299999999999997</v>
      </c>
      <c r="R46" s="18">
        <v>0.7</v>
      </c>
    </row>
    <row r="47" spans="1:18">
      <c r="A47" s="8" t="s">
        <v>89</v>
      </c>
      <c r="B47" s="194">
        <f>'[2]04'!B49</f>
        <v>42</v>
      </c>
      <c r="C47" s="195">
        <f>'[2]04'!C49</f>
        <v>30</v>
      </c>
      <c r="D47" s="195">
        <f>'[2]04'!D49</f>
        <v>0</v>
      </c>
      <c r="E47" s="195">
        <f>'[2]04'!E49</f>
        <v>0</v>
      </c>
      <c r="F47" s="15">
        <f t="shared" si="6"/>
        <v>72</v>
      </c>
      <c r="G47" s="194">
        <f>'[2]04'!H49</f>
        <v>37</v>
      </c>
      <c r="H47" s="195">
        <f>'[2]04'!I49</f>
        <v>0</v>
      </c>
      <c r="I47" s="195">
        <f>'[2]04'!J49</f>
        <v>0</v>
      </c>
      <c r="J47" s="195">
        <f>'[2]04'!K49</f>
        <v>0</v>
      </c>
      <c r="K47" s="15">
        <f t="shared" si="3"/>
        <v>37</v>
      </c>
      <c r="L47" s="18">
        <f>frq!C47</f>
        <v>1</v>
      </c>
      <c r="M47" s="124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194">
        <f>'[2]04'!B50</f>
        <v>42</v>
      </c>
      <c r="C48" s="195">
        <f>'[2]04'!C50</f>
        <v>30</v>
      </c>
      <c r="D48" s="195">
        <f>'[2]04'!D50</f>
        <v>0</v>
      </c>
      <c r="E48" s="195">
        <f>'[2]04'!E50</f>
        <v>0</v>
      </c>
      <c r="F48" s="15">
        <f t="shared" si="6"/>
        <v>72</v>
      </c>
      <c r="G48" s="194">
        <f>'[2]04'!H50</f>
        <v>37</v>
      </c>
      <c r="H48" s="195">
        <f>'[2]04'!I50</f>
        <v>0</v>
      </c>
      <c r="I48" s="195">
        <f>'[2]04'!J50</f>
        <v>0</v>
      </c>
      <c r="J48" s="195">
        <f>'[2]04'!K50</f>
        <v>0</v>
      </c>
      <c r="K48" s="15">
        <f t="shared" si="3"/>
        <v>37</v>
      </c>
      <c r="L48" s="18">
        <f>frq!C48</f>
        <v>1</v>
      </c>
      <c r="M48" s="124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194">
        <f>'[2]04'!B51</f>
        <v>42</v>
      </c>
      <c r="C49" s="195">
        <f>'[2]04'!C51</f>
        <v>30</v>
      </c>
      <c r="D49" s="195">
        <f>'[2]04'!D51</f>
        <v>0</v>
      </c>
      <c r="E49" s="195">
        <f>'[2]04'!E51</f>
        <v>0</v>
      </c>
      <c r="F49" s="15">
        <f t="shared" si="6"/>
        <v>72</v>
      </c>
      <c r="G49" s="194">
        <f>'[2]04'!H51</f>
        <v>37</v>
      </c>
      <c r="H49" s="195">
        <f>'[2]04'!I51</f>
        <v>0</v>
      </c>
      <c r="I49" s="195">
        <f>'[2]04'!J51</f>
        <v>0</v>
      </c>
      <c r="J49" s="195">
        <f>'[2]04'!K51</f>
        <v>0</v>
      </c>
      <c r="K49" s="15">
        <f t="shared" si="3"/>
        <v>37</v>
      </c>
      <c r="L49" s="18">
        <f>frq!C49</f>
        <v>1</v>
      </c>
      <c r="M49" s="124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194">
        <f>'[2]04'!B52</f>
        <v>42</v>
      </c>
      <c r="C50" s="195">
        <f>'[2]04'!C52</f>
        <v>30</v>
      </c>
      <c r="D50" s="195">
        <f>'[2]04'!D52</f>
        <v>0</v>
      </c>
      <c r="E50" s="195">
        <f>'[2]04'!E52</f>
        <v>0</v>
      </c>
      <c r="F50" s="15">
        <f t="shared" si="6"/>
        <v>72</v>
      </c>
      <c r="G50" s="194">
        <f>'[2]04'!H52</f>
        <v>37</v>
      </c>
      <c r="H50" s="195">
        <f>'[2]04'!I52</f>
        <v>0</v>
      </c>
      <c r="I50" s="195">
        <f>'[2]04'!J52</f>
        <v>0</v>
      </c>
      <c r="J50" s="195">
        <f>'[2]04'!K52</f>
        <v>0</v>
      </c>
      <c r="K50" s="15">
        <f t="shared" si="3"/>
        <v>37</v>
      </c>
      <c r="L50" s="18">
        <f>frq!C50</f>
        <v>1</v>
      </c>
      <c r="M50" s="124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194">
        <f>'[2]04'!B53</f>
        <v>42</v>
      </c>
      <c r="C51" s="195">
        <f>'[2]04'!C53</f>
        <v>30</v>
      </c>
      <c r="D51" s="195">
        <f>'[2]04'!D53</f>
        <v>0</v>
      </c>
      <c r="E51" s="195">
        <f>'[2]04'!E53</f>
        <v>0</v>
      </c>
      <c r="F51" s="15">
        <f t="shared" si="6"/>
        <v>72</v>
      </c>
      <c r="G51" s="194">
        <f>'[2]04'!H53</f>
        <v>37</v>
      </c>
      <c r="H51" s="195">
        <f>'[2]04'!I53</f>
        <v>0</v>
      </c>
      <c r="I51" s="195">
        <f>'[2]04'!J53</f>
        <v>0</v>
      </c>
      <c r="J51" s="195">
        <f>'[2]04'!K53</f>
        <v>0</v>
      </c>
      <c r="K51" s="15">
        <f t="shared" si="3"/>
        <v>37</v>
      </c>
      <c r="L51" s="18">
        <f>frq!C51</f>
        <v>1</v>
      </c>
      <c r="M51" s="124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194">
        <f>'[2]04'!B54</f>
        <v>42</v>
      </c>
      <c r="C52" s="195">
        <f>'[2]04'!C54</f>
        <v>30</v>
      </c>
      <c r="D52" s="195">
        <f>'[2]04'!D54</f>
        <v>0</v>
      </c>
      <c r="E52" s="195">
        <f>'[2]04'!E54</f>
        <v>0</v>
      </c>
      <c r="F52" s="15">
        <f t="shared" si="6"/>
        <v>72</v>
      </c>
      <c r="G52" s="194">
        <f>'[2]04'!H54</f>
        <v>37</v>
      </c>
      <c r="H52" s="195">
        <f>'[2]04'!I54</f>
        <v>0</v>
      </c>
      <c r="I52" s="195">
        <f>'[2]04'!J54</f>
        <v>0</v>
      </c>
      <c r="J52" s="195">
        <f>'[2]04'!K54</f>
        <v>0</v>
      </c>
      <c r="K52" s="15">
        <f t="shared" si="3"/>
        <v>37</v>
      </c>
      <c r="L52" s="18">
        <f>frq!C52</f>
        <v>1</v>
      </c>
      <c r="M52" s="124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194">
        <f>'[2]04'!B55</f>
        <v>42</v>
      </c>
      <c r="C53" s="195">
        <f>'[2]04'!C55</f>
        <v>30</v>
      </c>
      <c r="D53" s="195">
        <f>'[2]04'!D55</f>
        <v>0</v>
      </c>
      <c r="E53" s="195">
        <f>'[2]04'!E55</f>
        <v>0</v>
      </c>
      <c r="F53" s="15">
        <f t="shared" si="6"/>
        <v>72</v>
      </c>
      <c r="G53" s="194">
        <f>'[2]04'!H55</f>
        <v>37</v>
      </c>
      <c r="H53" s="195">
        <f>'[2]04'!I55</f>
        <v>0</v>
      </c>
      <c r="I53" s="195">
        <f>'[2]04'!J55</f>
        <v>0</v>
      </c>
      <c r="J53" s="195">
        <f>'[2]04'!K55</f>
        <v>0</v>
      </c>
      <c r="K53" s="15">
        <f t="shared" si="3"/>
        <v>37</v>
      </c>
      <c r="L53" s="18">
        <f>frq!C53</f>
        <v>1</v>
      </c>
      <c r="M53" s="124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194">
        <f>'[2]04'!B56</f>
        <v>42</v>
      </c>
      <c r="C54" s="195">
        <f>'[2]04'!C56</f>
        <v>30</v>
      </c>
      <c r="D54" s="195">
        <f>'[2]04'!D56</f>
        <v>0</v>
      </c>
      <c r="E54" s="195">
        <f>'[2]04'!E56</f>
        <v>0</v>
      </c>
      <c r="F54" s="15">
        <f t="shared" si="6"/>
        <v>72</v>
      </c>
      <c r="G54" s="194">
        <f>'[2]04'!H56</f>
        <v>37</v>
      </c>
      <c r="H54" s="195">
        <f>'[2]04'!I56</f>
        <v>0</v>
      </c>
      <c r="I54" s="195">
        <f>'[2]04'!J56</f>
        <v>0</v>
      </c>
      <c r="J54" s="195">
        <f>'[2]04'!K56</f>
        <v>0</v>
      </c>
      <c r="K54" s="15">
        <f t="shared" si="3"/>
        <v>37</v>
      </c>
      <c r="L54" s="18">
        <f>frq!C54</f>
        <v>1</v>
      </c>
      <c r="M54" s="124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194">
        <f>'[2]04'!B57</f>
        <v>42</v>
      </c>
      <c r="C55" s="195">
        <f>'[2]04'!C57</f>
        <v>30</v>
      </c>
      <c r="D55" s="195">
        <f>'[2]04'!D57</f>
        <v>0</v>
      </c>
      <c r="E55" s="195">
        <f>'[2]04'!E57</f>
        <v>0</v>
      </c>
      <c r="F55" s="15">
        <f t="shared" si="6"/>
        <v>72</v>
      </c>
      <c r="G55" s="194">
        <f>'[2]04'!H57</f>
        <v>37</v>
      </c>
      <c r="H55" s="195">
        <f>'[2]04'!I57</f>
        <v>0</v>
      </c>
      <c r="I55" s="195">
        <f>'[2]04'!J57</f>
        <v>0</v>
      </c>
      <c r="J55" s="195">
        <f>'[2]04'!K57</f>
        <v>0</v>
      </c>
      <c r="K55" s="15">
        <f t="shared" si="3"/>
        <v>37</v>
      </c>
      <c r="L55" s="18">
        <f>frq!C55</f>
        <v>1</v>
      </c>
      <c r="M55" s="124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194">
        <f>'[2]04'!B58</f>
        <v>42</v>
      </c>
      <c r="C56" s="195">
        <f>'[2]04'!C58</f>
        <v>30</v>
      </c>
      <c r="D56" s="195">
        <f>'[2]04'!D58</f>
        <v>0</v>
      </c>
      <c r="E56" s="195">
        <f>'[2]04'!E58</f>
        <v>0</v>
      </c>
      <c r="F56" s="15">
        <f t="shared" si="6"/>
        <v>72</v>
      </c>
      <c r="G56" s="194">
        <f>'[2]04'!H58</f>
        <v>37</v>
      </c>
      <c r="H56" s="195">
        <f>'[2]04'!I58</f>
        <v>0</v>
      </c>
      <c r="I56" s="195">
        <f>'[2]04'!J58</f>
        <v>0</v>
      </c>
      <c r="J56" s="195">
        <f>'[2]04'!K58</f>
        <v>0</v>
      </c>
      <c r="K56" s="15">
        <f t="shared" si="3"/>
        <v>37</v>
      </c>
      <c r="L56" s="18">
        <f>frq!C56</f>
        <v>1</v>
      </c>
      <c r="M56" s="124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194">
        <f>'[2]04'!B59</f>
        <v>42</v>
      </c>
      <c r="C57" s="195">
        <f>'[2]04'!C59</f>
        <v>30</v>
      </c>
      <c r="D57" s="195">
        <f>'[2]04'!D59</f>
        <v>0</v>
      </c>
      <c r="E57" s="195">
        <f>'[2]04'!E59</f>
        <v>0</v>
      </c>
      <c r="F57" s="15">
        <f t="shared" si="6"/>
        <v>72</v>
      </c>
      <c r="G57" s="194">
        <f>'[2]04'!H59</f>
        <v>37</v>
      </c>
      <c r="H57" s="195">
        <f>'[2]04'!I59</f>
        <v>0</v>
      </c>
      <c r="I57" s="195">
        <f>'[2]04'!J59</f>
        <v>0</v>
      </c>
      <c r="J57" s="195">
        <f>'[2]04'!K59</f>
        <v>0</v>
      </c>
      <c r="K57" s="15">
        <f t="shared" si="3"/>
        <v>37</v>
      </c>
      <c r="L57" s="18">
        <f>frq!C57</f>
        <v>1</v>
      </c>
      <c r="M57" s="124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194">
        <f>'[2]04'!B60</f>
        <v>42</v>
      </c>
      <c r="C58" s="195">
        <f>'[2]04'!C60</f>
        <v>30</v>
      </c>
      <c r="D58" s="195">
        <f>'[2]04'!D60</f>
        <v>0</v>
      </c>
      <c r="E58" s="195">
        <f>'[2]04'!E60</f>
        <v>0</v>
      </c>
      <c r="F58" s="15">
        <f t="shared" si="6"/>
        <v>72</v>
      </c>
      <c r="G58" s="194">
        <f>'[2]04'!H60</f>
        <v>37</v>
      </c>
      <c r="H58" s="195">
        <f>'[2]04'!I60</f>
        <v>0</v>
      </c>
      <c r="I58" s="195">
        <f>'[2]04'!J60</f>
        <v>0</v>
      </c>
      <c r="J58" s="195">
        <f>'[2]04'!K60</f>
        <v>0</v>
      </c>
      <c r="K58" s="15">
        <f t="shared" si="3"/>
        <v>37</v>
      </c>
      <c r="L58" s="18">
        <f>frq!C58</f>
        <v>1</v>
      </c>
      <c r="M58" s="124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194">
        <f>'[2]04'!B61</f>
        <v>42</v>
      </c>
      <c r="C59" s="195">
        <f>'[2]04'!C61</f>
        <v>30</v>
      </c>
      <c r="D59" s="195">
        <f>'[2]04'!D61</f>
        <v>0</v>
      </c>
      <c r="E59" s="195">
        <f>'[2]04'!E61</f>
        <v>0</v>
      </c>
      <c r="F59" s="15">
        <f t="shared" si="6"/>
        <v>72</v>
      </c>
      <c r="G59" s="194">
        <f>'[2]04'!H61</f>
        <v>37</v>
      </c>
      <c r="H59" s="195">
        <f>'[2]04'!I61</f>
        <v>0</v>
      </c>
      <c r="I59" s="195">
        <f>'[2]04'!J61</f>
        <v>0</v>
      </c>
      <c r="J59" s="195">
        <f>'[2]04'!K61</f>
        <v>0</v>
      </c>
      <c r="K59" s="15">
        <f t="shared" si="3"/>
        <v>37</v>
      </c>
      <c r="L59" s="18">
        <f>frq!C59</f>
        <v>1</v>
      </c>
      <c r="M59" s="124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194">
        <f>'[2]04'!B62</f>
        <v>42</v>
      </c>
      <c r="C60" s="195">
        <f>'[2]04'!C62</f>
        <v>30</v>
      </c>
      <c r="D60" s="195">
        <f>'[2]04'!D62</f>
        <v>0</v>
      </c>
      <c r="E60" s="195">
        <f>'[2]04'!E62</f>
        <v>0</v>
      </c>
      <c r="F60" s="15">
        <f t="shared" si="6"/>
        <v>72</v>
      </c>
      <c r="G60" s="194">
        <f>'[2]04'!H62</f>
        <v>37</v>
      </c>
      <c r="H60" s="195">
        <f>'[2]04'!I62</f>
        <v>0</v>
      </c>
      <c r="I60" s="195">
        <f>'[2]04'!J62</f>
        <v>0</v>
      </c>
      <c r="J60" s="195">
        <f>'[2]04'!K62</f>
        <v>0</v>
      </c>
      <c r="K60" s="15">
        <f t="shared" si="3"/>
        <v>37</v>
      </c>
      <c r="L60" s="18">
        <f>frq!C60</f>
        <v>1</v>
      </c>
      <c r="M60" s="124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194">
        <f>'[2]04'!B63</f>
        <v>42</v>
      </c>
      <c r="C61" s="195">
        <f>'[2]04'!C63</f>
        <v>30</v>
      </c>
      <c r="D61" s="195">
        <f>'[2]04'!D63</f>
        <v>0</v>
      </c>
      <c r="E61" s="195">
        <f>'[2]04'!E63</f>
        <v>0</v>
      </c>
      <c r="F61" s="15">
        <f t="shared" si="6"/>
        <v>72</v>
      </c>
      <c r="G61" s="194">
        <f>'[2]04'!H63</f>
        <v>37</v>
      </c>
      <c r="H61" s="195">
        <f>'[2]04'!I63</f>
        <v>0</v>
      </c>
      <c r="I61" s="195">
        <f>'[2]04'!J63</f>
        <v>0</v>
      </c>
      <c r="J61" s="195">
        <f>'[2]04'!K63</f>
        <v>0</v>
      </c>
      <c r="K61" s="15">
        <f t="shared" si="3"/>
        <v>37</v>
      </c>
      <c r="L61" s="18">
        <f>frq!C61</f>
        <v>1</v>
      </c>
      <c r="M61" s="124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194">
        <f>'[2]04'!B64</f>
        <v>42</v>
      </c>
      <c r="C62" s="195">
        <f>'[2]04'!C64</f>
        <v>30</v>
      </c>
      <c r="D62" s="195">
        <f>'[2]04'!D64</f>
        <v>0</v>
      </c>
      <c r="E62" s="195">
        <f>'[2]04'!E64</f>
        <v>0</v>
      </c>
      <c r="F62" s="15">
        <f t="shared" si="6"/>
        <v>72</v>
      </c>
      <c r="G62" s="194">
        <f>'[2]04'!H64</f>
        <v>37</v>
      </c>
      <c r="H62" s="195">
        <f>'[2]04'!I64</f>
        <v>0</v>
      </c>
      <c r="I62" s="195">
        <f>'[2]04'!J64</f>
        <v>0</v>
      </c>
      <c r="J62" s="195">
        <f>'[2]04'!K64</f>
        <v>0</v>
      </c>
      <c r="K62" s="15">
        <f t="shared" si="3"/>
        <v>37</v>
      </c>
      <c r="L62" s="18">
        <f>frq!C62</f>
        <v>1</v>
      </c>
      <c r="M62" s="124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194">
        <f>'[2]04'!B65</f>
        <v>42</v>
      </c>
      <c r="C63" s="195">
        <f>'[2]04'!C65</f>
        <v>30</v>
      </c>
      <c r="D63" s="195">
        <f>'[2]04'!D65</f>
        <v>0</v>
      </c>
      <c r="E63" s="195">
        <f>'[2]04'!E65</f>
        <v>0</v>
      </c>
      <c r="F63" s="15">
        <f t="shared" si="6"/>
        <v>72</v>
      </c>
      <c r="G63" s="194">
        <f>'[2]04'!H65</f>
        <v>35</v>
      </c>
      <c r="H63" s="195">
        <f>'[2]04'!I65</f>
        <v>0</v>
      </c>
      <c r="I63" s="195">
        <f>'[2]04'!J65</f>
        <v>0</v>
      </c>
      <c r="J63" s="195">
        <f>'[2]04'!K65</f>
        <v>0</v>
      </c>
      <c r="K63" s="15">
        <f t="shared" si="3"/>
        <v>35</v>
      </c>
      <c r="L63" s="18">
        <f>frq!C63</f>
        <v>1</v>
      </c>
      <c r="M63" s="124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194">
        <f>'[2]04'!B66</f>
        <v>42</v>
      </c>
      <c r="C64" s="195">
        <f>'[2]04'!C66</f>
        <v>30</v>
      </c>
      <c r="D64" s="195">
        <f>'[2]04'!D66</f>
        <v>0</v>
      </c>
      <c r="E64" s="195">
        <f>'[2]04'!E66</f>
        <v>0</v>
      </c>
      <c r="F64" s="15">
        <f t="shared" si="6"/>
        <v>72</v>
      </c>
      <c r="G64" s="194">
        <f>'[2]04'!H66</f>
        <v>35</v>
      </c>
      <c r="H64" s="195">
        <f>'[2]04'!I66</f>
        <v>0</v>
      </c>
      <c r="I64" s="195">
        <f>'[2]04'!J66</f>
        <v>0</v>
      </c>
      <c r="J64" s="195">
        <f>'[2]04'!K66</f>
        <v>0</v>
      </c>
      <c r="K64" s="15">
        <f t="shared" si="3"/>
        <v>35</v>
      </c>
      <c r="L64" s="18">
        <f>frq!C64</f>
        <v>1</v>
      </c>
      <c r="M64" s="124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194">
        <f>'[2]04'!B67</f>
        <v>42</v>
      </c>
      <c r="C65" s="195">
        <f>'[2]04'!C67</f>
        <v>30</v>
      </c>
      <c r="D65" s="195">
        <f>'[2]04'!D67</f>
        <v>0</v>
      </c>
      <c r="E65" s="195">
        <f>'[2]04'!E67</f>
        <v>0</v>
      </c>
      <c r="F65" s="15">
        <f t="shared" si="6"/>
        <v>72</v>
      </c>
      <c r="G65" s="194">
        <f>'[2]04'!H67</f>
        <v>35</v>
      </c>
      <c r="H65" s="195">
        <f>'[2]04'!I67</f>
        <v>0</v>
      </c>
      <c r="I65" s="195">
        <f>'[2]04'!J67</f>
        <v>0</v>
      </c>
      <c r="J65" s="195">
        <f>'[2]04'!K67</f>
        <v>0</v>
      </c>
      <c r="K65" s="15">
        <f t="shared" si="3"/>
        <v>35</v>
      </c>
      <c r="L65" s="18">
        <f>frq!C65</f>
        <v>1</v>
      </c>
      <c r="M65" s="124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194">
        <f>'[2]04'!B68</f>
        <v>42</v>
      </c>
      <c r="C66" s="195">
        <f>'[2]04'!C68</f>
        <v>30</v>
      </c>
      <c r="D66" s="195">
        <f>'[2]04'!D68</f>
        <v>0</v>
      </c>
      <c r="E66" s="195">
        <f>'[2]04'!E68</f>
        <v>0</v>
      </c>
      <c r="F66" s="15">
        <f t="shared" si="6"/>
        <v>72</v>
      </c>
      <c r="G66" s="194">
        <f>'[2]04'!H68</f>
        <v>35</v>
      </c>
      <c r="H66" s="195">
        <f>'[2]04'!I68</f>
        <v>0</v>
      </c>
      <c r="I66" s="195">
        <f>'[2]04'!J68</f>
        <v>0</v>
      </c>
      <c r="J66" s="195">
        <f>'[2]04'!K68</f>
        <v>0</v>
      </c>
      <c r="K66" s="15">
        <f t="shared" si="3"/>
        <v>35</v>
      </c>
      <c r="L66" s="18">
        <f>frq!C66</f>
        <v>1</v>
      </c>
      <c r="M66" s="124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194">
        <f>'[2]04'!B69</f>
        <v>42</v>
      </c>
      <c r="C67" s="195">
        <f>'[2]04'!C69</f>
        <v>30</v>
      </c>
      <c r="D67" s="195">
        <f>'[2]04'!D69</f>
        <v>0</v>
      </c>
      <c r="E67" s="195">
        <f>'[2]04'!E69</f>
        <v>0</v>
      </c>
      <c r="F67" s="15">
        <f t="shared" si="6"/>
        <v>72</v>
      </c>
      <c r="G67" s="194">
        <f>'[2]04'!H69</f>
        <v>35</v>
      </c>
      <c r="H67" s="195">
        <f>'[2]04'!I69</f>
        <v>0</v>
      </c>
      <c r="I67" s="195">
        <f>'[2]04'!J69</f>
        <v>0</v>
      </c>
      <c r="J67" s="195">
        <f>'[2]04'!K69</f>
        <v>0</v>
      </c>
      <c r="K67" s="15">
        <f t="shared" si="3"/>
        <v>35</v>
      </c>
      <c r="L67" s="18">
        <f>frq!C67</f>
        <v>1</v>
      </c>
      <c r="M67" s="124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194">
        <f>'[2]04'!B70</f>
        <v>42</v>
      </c>
      <c r="C68" s="195">
        <f>'[2]04'!C70</f>
        <v>30</v>
      </c>
      <c r="D68" s="195">
        <f>'[2]04'!D70</f>
        <v>0</v>
      </c>
      <c r="E68" s="195">
        <f>'[2]04'!E70</f>
        <v>0</v>
      </c>
      <c r="F68" s="15">
        <f t="shared" si="6"/>
        <v>72</v>
      </c>
      <c r="G68" s="194">
        <f>'[2]04'!H70</f>
        <v>35</v>
      </c>
      <c r="H68" s="195">
        <f>'[2]04'!I70</f>
        <v>0</v>
      </c>
      <c r="I68" s="195">
        <f>'[2]04'!J70</f>
        <v>0</v>
      </c>
      <c r="J68" s="195">
        <f>'[2]04'!K70</f>
        <v>0</v>
      </c>
      <c r="K68" s="15">
        <f t="shared" ref="K68:K98" si="13">SUM(G68:J68)</f>
        <v>35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194">
        <f>'[2]04'!B71</f>
        <v>42</v>
      </c>
      <c r="C69" s="195">
        <f>'[2]04'!C71</f>
        <v>30</v>
      </c>
      <c r="D69" s="195">
        <f>'[2]04'!D71</f>
        <v>0</v>
      </c>
      <c r="E69" s="195">
        <f>'[2]04'!E71</f>
        <v>0</v>
      </c>
      <c r="F69" s="15">
        <f t="shared" ref="F69:F98" si="16">SUM(B69:E69)</f>
        <v>72</v>
      </c>
      <c r="G69" s="194">
        <f>'[2]04'!H71</f>
        <v>35</v>
      </c>
      <c r="H69" s="195">
        <f>'[2]04'!I71</f>
        <v>0</v>
      </c>
      <c r="I69" s="195">
        <f>'[2]04'!J71</f>
        <v>0</v>
      </c>
      <c r="J69" s="195">
        <f>'[2]04'!K71</f>
        <v>0</v>
      </c>
      <c r="K69" s="15">
        <f t="shared" si="13"/>
        <v>35</v>
      </c>
      <c r="L69" s="18">
        <f>frq!C69</f>
        <v>1</v>
      </c>
      <c r="M69" s="124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194">
        <f>'[2]04'!B72</f>
        <v>42</v>
      </c>
      <c r="C70" s="195">
        <f>'[2]04'!C72</f>
        <v>30</v>
      </c>
      <c r="D70" s="195">
        <f>'[2]04'!D72</f>
        <v>0</v>
      </c>
      <c r="E70" s="195">
        <f>'[2]04'!E72</f>
        <v>0</v>
      </c>
      <c r="F70" s="15">
        <f t="shared" si="16"/>
        <v>72</v>
      </c>
      <c r="G70" s="194">
        <f>'[2]04'!H72</f>
        <v>35</v>
      </c>
      <c r="H70" s="195">
        <f>'[2]04'!I72</f>
        <v>0</v>
      </c>
      <c r="I70" s="195">
        <f>'[2]04'!J72</f>
        <v>0</v>
      </c>
      <c r="J70" s="195">
        <f>'[2]04'!K72</f>
        <v>0</v>
      </c>
      <c r="K70" s="15">
        <f t="shared" si="13"/>
        <v>35</v>
      </c>
      <c r="L70" s="18">
        <f>frq!C70</f>
        <v>1</v>
      </c>
      <c r="M70" s="124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194">
        <f>'[2]04'!B73</f>
        <v>42</v>
      </c>
      <c r="C71" s="195">
        <f>'[2]04'!C73</f>
        <v>30</v>
      </c>
      <c r="D71" s="195">
        <f>'[2]04'!D73</f>
        <v>0</v>
      </c>
      <c r="E71" s="195">
        <f>'[2]04'!E73</f>
        <v>0</v>
      </c>
      <c r="F71" s="15">
        <f t="shared" si="16"/>
        <v>72</v>
      </c>
      <c r="G71" s="194">
        <f>'[2]04'!H73</f>
        <v>36</v>
      </c>
      <c r="H71" s="195">
        <f>'[2]04'!I73</f>
        <v>0</v>
      </c>
      <c r="I71" s="195">
        <f>'[2]04'!J73</f>
        <v>0</v>
      </c>
      <c r="J71" s="195">
        <f>'[2]04'!K73</f>
        <v>0</v>
      </c>
      <c r="K71" s="15">
        <f t="shared" si="13"/>
        <v>36</v>
      </c>
      <c r="L71" s="18">
        <f>frq!C71</f>
        <v>1</v>
      </c>
      <c r="M71" s="124">
        <f t="shared" si="14"/>
        <v>35.299999999999997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35.299999999999997</v>
      </c>
      <c r="R71" s="18">
        <v>0.7</v>
      </c>
    </row>
    <row r="72" spans="1:18">
      <c r="A72" s="8" t="s">
        <v>114</v>
      </c>
      <c r="B72" s="194">
        <f>'[2]04'!B74</f>
        <v>42</v>
      </c>
      <c r="C72" s="195">
        <f>'[2]04'!C74</f>
        <v>30</v>
      </c>
      <c r="D72" s="195">
        <f>'[2]04'!D74</f>
        <v>0</v>
      </c>
      <c r="E72" s="195">
        <f>'[2]04'!E74</f>
        <v>0</v>
      </c>
      <c r="F72" s="15">
        <f t="shared" si="16"/>
        <v>72</v>
      </c>
      <c r="G72" s="194">
        <f>'[2]04'!H74</f>
        <v>36</v>
      </c>
      <c r="H72" s="195">
        <f>'[2]04'!I74</f>
        <v>0</v>
      </c>
      <c r="I72" s="195">
        <f>'[2]04'!J74</f>
        <v>0</v>
      </c>
      <c r="J72" s="195">
        <f>'[2]04'!K74</f>
        <v>0</v>
      </c>
      <c r="K72" s="15">
        <f t="shared" si="13"/>
        <v>36</v>
      </c>
      <c r="L72" s="18">
        <f>frq!C72</f>
        <v>1</v>
      </c>
      <c r="M72" s="124">
        <f t="shared" si="14"/>
        <v>35.299999999999997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35.299999999999997</v>
      </c>
      <c r="R72" s="18">
        <v>0.7</v>
      </c>
    </row>
    <row r="73" spans="1:18">
      <c r="A73" s="8" t="s">
        <v>115</v>
      </c>
      <c r="B73" s="194">
        <f>'[2]04'!B75</f>
        <v>42</v>
      </c>
      <c r="C73" s="195">
        <f>'[2]04'!C75</f>
        <v>30</v>
      </c>
      <c r="D73" s="195">
        <f>'[2]04'!D75</f>
        <v>0</v>
      </c>
      <c r="E73" s="195">
        <f>'[2]04'!E75</f>
        <v>0</v>
      </c>
      <c r="F73" s="15">
        <f t="shared" si="16"/>
        <v>72</v>
      </c>
      <c r="G73" s="194">
        <f>'[2]04'!H75</f>
        <v>36</v>
      </c>
      <c r="H73" s="195">
        <f>'[2]04'!I75</f>
        <v>0</v>
      </c>
      <c r="I73" s="195">
        <f>'[2]04'!J75</f>
        <v>0</v>
      </c>
      <c r="J73" s="195">
        <f>'[2]04'!K75</f>
        <v>0</v>
      </c>
      <c r="K73" s="15">
        <f t="shared" si="13"/>
        <v>36</v>
      </c>
      <c r="L73" s="18">
        <f>frq!C73</f>
        <v>1</v>
      </c>
      <c r="M73" s="124">
        <f t="shared" si="14"/>
        <v>35.299999999999997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35.299999999999997</v>
      </c>
      <c r="R73" s="18">
        <v>0.7</v>
      </c>
    </row>
    <row r="74" spans="1:18">
      <c r="A74" s="8" t="s">
        <v>116</v>
      </c>
      <c r="B74" s="194">
        <f>'[2]04'!B76</f>
        <v>42</v>
      </c>
      <c r="C74" s="195">
        <f>'[2]04'!C76</f>
        <v>30</v>
      </c>
      <c r="D74" s="195">
        <f>'[2]04'!D76</f>
        <v>0</v>
      </c>
      <c r="E74" s="195">
        <f>'[2]04'!E76</f>
        <v>0</v>
      </c>
      <c r="F74" s="15">
        <f t="shared" si="16"/>
        <v>72</v>
      </c>
      <c r="G74" s="194">
        <f>'[2]04'!H76</f>
        <v>36</v>
      </c>
      <c r="H74" s="195">
        <f>'[2]04'!I76</f>
        <v>0</v>
      </c>
      <c r="I74" s="195">
        <f>'[2]04'!J76</f>
        <v>0</v>
      </c>
      <c r="J74" s="195">
        <f>'[2]04'!K76</f>
        <v>0</v>
      </c>
      <c r="K74" s="15">
        <f t="shared" si="13"/>
        <v>36</v>
      </c>
      <c r="L74" s="18">
        <f>frq!C74</f>
        <v>1</v>
      </c>
      <c r="M74" s="124">
        <f t="shared" si="14"/>
        <v>35.299999999999997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35.299999999999997</v>
      </c>
      <c r="R74" s="18">
        <v>0.7</v>
      </c>
    </row>
    <row r="75" spans="1:18">
      <c r="A75" s="8" t="s">
        <v>117</v>
      </c>
      <c r="B75" s="194">
        <f>'[2]04'!B77</f>
        <v>42</v>
      </c>
      <c r="C75" s="195">
        <f>'[2]04'!C77</f>
        <v>30</v>
      </c>
      <c r="D75" s="195">
        <f>'[2]04'!D77</f>
        <v>0</v>
      </c>
      <c r="E75" s="195">
        <f>'[2]04'!E77</f>
        <v>0</v>
      </c>
      <c r="F75" s="15">
        <f t="shared" si="16"/>
        <v>72</v>
      </c>
      <c r="G75" s="194">
        <f>'[2]04'!H77</f>
        <v>36</v>
      </c>
      <c r="H75" s="195">
        <f>'[2]04'!I77</f>
        <v>0</v>
      </c>
      <c r="I75" s="195">
        <f>'[2]04'!J77</f>
        <v>0</v>
      </c>
      <c r="J75" s="195">
        <f>'[2]04'!K77</f>
        <v>0</v>
      </c>
      <c r="K75" s="15">
        <f t="shared" si="13"/>
        <v>36</v>
      </c>
      <c r="L75" s="18">
        <f>frq!C75</f>
        <v>1</v>
      </c>
      <c r="M75" s="124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194">
        <f>'[2]04'!B78</f>
        <v>42</v>
      </c>
      <c r="C76" s="195">
        <f>'[2]04'!C78</f>
        <v>30</v>
      </c>
      <c r="D76" s="195">
        <f>'[2]04'!D78</f>
        <v>0</v>
      </c>
      <c r="E76" s="195">
        <f>'[2]04'!E78</f>
        <v>0</v>
      </c>
      <c r="F76" s="15">
        <f t="shared" si="16"/>
        <v>72</v>
      </c>
      <c r="G76" s="194">
        <f>'[2]04'!H78</f>
        <v>38</v>
      </c>
      <c r="H76" s="195">
        <f>'[2]04'!I78</f>
        <v>0</v>
      </c>
      <c r="I76" s="195">
        <f>'[2]04'!J78</f>
        <v>0</v>
      </c>
      <c r="J76" s="195">
        <f>'[2]04'!K78</f>
        <v>0</v>
      </c>
      <c r="K76" s="15">
        <f t="shared" si="13"/>
        <v>38</v>
      </c>
      <c r="L76" s="18">
        <f>frq!C76</f>
        <v>1</v>
      </c>
      <c r="M76" s="124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194">
        <f>'[2]04'!B79</f>
        <v>42</v>
      </c>
      <c r="C77" s="195">
        <f>'[2]04'!C79</f>
        <v>30</v>
      </c>
      <c r="D77" s="195">
        <f>'[2]04'!D79</f>
        <v>0</v>
      </c>
      <c r="E77" s="195">
        <f>'[2]04'!E79</f>
        <v>0</v>
      </c>
      <c r="F77" s="15">
        <f t="shared" si="16"/>
        <v>72</v>
      </c>
      <c r="G77" s="194">
        <f>'[2]04'!H79</f>
        <v>38</v>
      </c>
      <c r="H77" s="195">
        <f>'[2]04'!I79</f>
        <v>0</v>
      </c>
      <c r="I77" s="195">
        <f>'[2]04'!J79</f>
        <v>0</v>
      </c>
      <c r="J77" s="195">
        <f>'[2]04'!K79</f>
        <v>0</v>
      </c>
      <c r="K77" s="15">
        <f t="shared" si="13"/>
        <v>38</v>
      </c>
      <c r="L77" s="18">
        <f>frq!C77</f>
        <v>1</v>
      </c>
      <c r="M77" s="124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194">
        <f>'[2]04'!B80</f>
        <v>42</v>
      </c>
      <c r="C78" s="195">
        <f>'[2]04'!C80</f>
        <v>30</v>
      </c>
      <c r="D78" s="195">
        <f>'[2]04'!D80</f>
        <v>0</v>
      </c>
      <c r="E78" s="195">
        <f>'[2]04'!E80</f>
        <v>0</v>
      </c>
      <c r="F78" s="15">
        <f t="shared" si="16"/>
        <v>72</v>
      </c>
      <c r="G78" s="194">
        <f>'[2]04'!H80</f>
        <v>38</v>
      </c>
      <c r="H78" s="195">
        <f>'[2]04'!I80</f>
        <v>0</v>
      </c>
      <c r="I78" s="195">
        <f>'[2]04'!J80</f>
        <v>0</v>
      </c>
      <c r="J78" s="195">
        <f>'[2]04'!K80</f>
        <v>0</v>
      </c>
      <c r="K78" s="15">
        <f t="shared" si="13"/>
        <v>38</v>
      </c>
      <c r="L78" s="18">
        <f>frq!C78</f>
        <v>1</v>
      </c>
      <c r="M78" s="124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194">
        <f>'[2]04'!B81</f>
        <v>42</v>
      </c>
      <c r="C79" s="195">
        <f>'[2]04'!C81</f>
        <v>30</v>
      </c>
      <c r="D79" s="195">
        <f>'[2]04'!D81</f>
        <v>0</v>
      </c>
      <c r="E79" s="195">
        <f>'[2]04'!E81</f>
        <v>0</v>
      </c>
      <c r="F79" s="15">
        <f t="shared" si="16"/>
        <v>72</v>
      </c>
      <c r="G79" s="194">
        <f>'[2]04'!H81</f>
        <v>38</v>
      </c>
      <c r="H79" s="195">
        <f>'[2]04'!I81</f>
        <v>0</v>
      </c>
      <c r="I79" s="195">
        <f>'[2]04'!J81</f>
        <v>0</v>
      </c>
      <c r="J79" s="195">
        <f>'[2]04'!K81</f>
        <v>0</v>
      </c>
      <c r="K79" s="15">
        <f t="shared" si="13"/>
        <v>38</v>
      </c>
      <c r="L79" s="18">
        <f>frq!C79</f>
        <v>1</v>
      </c>
      <c r="M79" s="124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194">
        <f>'[2]04'!B82</f>
        <v>42</v>
      </c>
      <c r="C80" s="195">
        <f>'[2]04'!C82</f>
        <v>30</v>
      </c>
      <c r="D80" s="195">
        <f>'[2]04'!D82</f>
        <v>0</v>
      </c>
      <c r="E80" s="195">
        <f>'[2]04'!E82</f>
        <v>0</v>
      </c>
      <c r="F80" s="15">
        <f t="shared" si="16"/>
        <v>72</v>
      </c>
      <c r="G80" s="194">
        <f>'[2]04'!H82</f>
        <v>38</v>
      </c>
      <c r="H80" s="195">
        <f>'[2]04'!I82</f>
        <v>0</v>
      </c>
      <c r="I80" s="195">
        <f>'[2]04'!J82</f>
        <v>0</v>
      </c>
      <c r="J80" s="195">
        <f>'[2]04'!K82</f>
        <v>0</v>
      </c>
      <c r="K80" s="15">
        <f t="shared" si="13"/>
        <v>38</v>
      </c>
      <c r="L80" s="18">
        <f>frq!C80</f>
        <v>1</v>
      </c>
      <c r="M80" s="124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194">
        <f>'[2]04'!B83</f>
        <v>42</v>
      </c>
      <c r="C81" s="195">
        <f>'[2]04'!C83</f>
        <v>30</v>
      </c>
      <c r="D81" s="195">
        <f>'[2]04'!D83</f>
        <v>0</v>
      </c>
      <c r="E81" s="195">
        <f>'[2]04'!E83</f>
        <v>0</v>
      </c>
      <c r="F81" s="15">
        <f t="shared" si="16"/>
        <v>72</v>
      </c>
      <c r="G81" s="194">
        <f>'[2]04'!H83</f>
        <v>38</v>
      </c>
      <c r="H81" s="195">
        <f>'[2]04'!I83</f>
        <v>0</v>
      </c>
      <c r="I81" s="195">
        <f>'[2]04'!J83</f>
        <v>0</v>
      </c>
      <c r="J81" s="195">
        <f>'[2]04'!K83</f>
        <v>0</v>
      </c>
      <c r="K81" s="15">
        <f t="shared" si="13"/>
        <v>38</v>
      </c>
      <c r="L81" s="18">
        <f>frq!C81</f>
        <v>1</v>
      </c>
      <c r="M81" s="124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194">
        <f>'[2]04'!B84</f>
        <v>42</v>
      </c>
      <c r="C82" s="195">
        <f>'[2]04'!C84</f>
        <v>30</v>
      </c>
      <c r="D82" s="195">
        <f>'[2]04'!D84</f>
        <v>0</v>
      </c>
      <c r="E82" s="195">
        <f>'[2]04'!E84</f>
        <v>0</v>
      </c>
      <c r="F82" s="15">
        <f t="shared" si="16"/>
        <v>72</v>
      </c>
      <c r="G82" s="194">
        <f>'[2]04'!H84</f>
        <v>38</v>
      </c>
      <c r="H82" s="195">
        <f>'[2]04'!I84</f>
        <v>0</v>
      </c>
      <c r="I82" s="195">
        <f>'[2]04'!J84</f>
        <v>0</v>
      </c>
      <c r="J82" s="195">
        <f>'[2]04'!K84</f>
        <v>0</v>
      </c>
      <c r="K82" s="15">
        <f t="shared" si="13"/>
        <v>38</v>
      </c>
      <c r="L82" s="18">
        <f>frq!C82</f>
        <v>1</v>
      </c>
      <c r="M82" s="124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194">
        <f>'[2]04'!B85</f>
        <v>42</v>
      </c>
      <c r="C83" s="195">
        <f>'[2]04'!C85</f>
        <v>30</v>
      </c>
      <c r="D83" s="195">
        <f>'[2]04'!D85</f>
        <v>0</v>
      </c>
      <c r="E83" s="195">
        <f>'[2]04'!E85</f>
        <v>0</v>
      </c>
      <c r="F83" s="15">
        <f t="shared" si="16"/>
        <v>72</v>
      </c>
      <c r="G83" s="194">
        <f>'[2]04'!H85</f>
        <v>38</v>
      </c>
      <c r="H83" s="195">
        <f>'[2]04'!I85</f>
        <v>0</v>
      </c>
      <c r="I83" s="195">
        <f>'[2]04'!J85</f>
        <v>0</v>
      </c>
      <c r="J83" s="195">
        <f>'[2]04'!K85</f>
        <v>0</v>
      </c>
      <c r="K83" s="15">
        <f t="shared" si="13"/>
        <v>38</v>
      </c>
      <c r="L83" s="18">
        <f>frq!C83</f>
        <v>1</v>
      </c>
      <c r="M83" s="124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194">
        <f>'[2]04'!B86</f>
        <v>42</v>
      </c>
      <c r="C84" s="195">
        <f>'[2]04'!C86</f>
        <v>30</v>
      </c>
      <c r="D84" s="195">
        <f>'[2]04'!D86</f>
        <v>0</v>
      </c>
      <c r="E84" s="195">
        <f>'[2]04'!E86</f>
        <v>0</v>
      </c>
      <c r="F84" s="15">
        <f t="shared" si="16"/>
        <v>72</v>
      </c>
      <c r="G84" s="194">
        <f>'[2]04'!H86</f>
        <v>38</v>
      </c>
      <c r="H84" s="195">
        <f>'[2]04'!I86</f>
        <v>0</v>
      </c>
      <c r="I84" s="195">
        <f>'[2]04'!J86</f>
        <v>0</v>
      </c>
      <c r="J84" s="195">
        <f>'[2]04'!K86</f>
        <v>0</v>
      </c>
      <c r="K84" s="15">
        <f t="shared" si="13"/>
        <v>38</v>
      </c>
      <c r="L84" s="18">
        <f>frq!C84</f>
        <v>1</v>
      </c>
      <c r="M84" s="124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194">
        <f>'[2]04'!B87</f>
        <v>42</v>
      </c>
      <c r="C85" s="195">
        <f>'[2]04'!C87</f>
        <v>30</v>
      </c>
      <c r="D85" s="195">
        <f>'[2]04'!D87</f>
        <v>0</v>
      </c>
      <c r="E85" s="195">
        <f>'[2]04'!E87</f>
        <v>0</v>
      </c>
      <c r="F85" s="15">
        <f t="shared" si="16"/>
        <v>72</v>
      </c>
      <c r="G85" s="194">
        <f>'[2]04'!H87</f>
        <v>38</v>
      </c>
      <c r="H85" s="195">
        <f>'[2]04'!I87</f>
        <v>0</v>
      </c>
      <c r="I85" s="195">
        <f>'[2]04'!J87</f>
        <v>0</v>
      </c>
      <c r="J85" s="195">
        <f>'[2]04'!K87</f>
        <v>0</v>
      </c>
      <c r="K85" s="15">
        <f t="shared" si="13"/>
        <v>38</v>
      </c>
      <c r="L85" s="18">
        <f>frq!C85</f>
        <v>1</v>
      </c>
      <c r="M85" s="124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194">
        <f>'[2]04'!B88</f>
        <v>42</v>
      </c>
      <c r="C86" s="195">
        <f>'[2]04'!C88</f>
        <v>30</v>
      </c>
      <c r="D86" s="195">
        <f>'[2]04'!D88</f>
        <v>0</v>
      </c>
      <c r="E86" s="195">
        <f>'[2]04'!E88</f>
        <v>0</v>
      </c>
      <c r="F86" s="15">
        <f t="shared" si="16"/>
        <v>72</v>
      </c>
      <c r="G86" s="194">
        <f>'[2]04'!H88</f>
        <v>38</v>
      </c>
      <c r="H86" s="195">
        <f>'[2]04'!I88</f>
        <v>0</v>
      </c>
      <c r="I86" s="195">
        <f>'[2]04'!J88</f>
        <v>0</v>
      </c>
      <c r="J86" s="195">
        <f>'[2]04'!K88</f>
        <v>0</v>
      </c>
      <c r="K86" s="15">
        <f t="shared" si="13"/>
        <v>38</v>
      </c>
      <c r="L86" s="18">
        <f>frq!C86</f>
        <v>1</v>
      </c>
      <c r="M86" s="124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194">
        <f>'[2]04'!B89</f>
        <v>42</v>
      </c>
      <c r="C87" s="195">
        <f>'[2]04'!C89</f>
        <v>30</v>
      </c>
      <c r="D87" s="195">
        <f>'[2]04'!D89</f>
        <v>0</v>
      </c>
      <c r="E87" s="195">
        <f>'[2]04'!E89</f>
        <v>0</v>
      </c>
      <c r="F87" s="15">
        <f t="shared" si="16"/>
        <v>72</v>
      </c>
      <c r="G87" s="194">
        <f>'[2]04'!H89</f>
        <v>38</v>
      </c>
      <c r="H87" s="195">
        <f>'[2]04'!I89</f>
        <v>0</v>
      </c>
      <c r="I87" s="195">
        <f>'[2]04'!J89</f>
        <v>0</v>
      </c>
      <c r="J87" s="195">
        <f>'[2]04'!K89</f>
        <v>0</v>
      </c>
      <c r="K87" s="15">
        <f t="shared" si="13"/>
        <v>38</v>
      </c>
      <c r="L87" s="18">
        <f>frq!C87</f>
        <v>1</v>
      </c>
      <c r="M87" s="124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194">
        <f>'[2]04'!B90</f>
        <v>42</v>
      </c>
      <c r="C88" s="195">
        <f>'[2]04'!C90</f>
        <v>30</v>
      </c>
      <c r="D88" s="195">
        <f>'[2]04'!D90</f>
        <v>0</v>
      </c>
      <c r="E88" s="195">
        <f>'[2]04'!E90</f>
        <v>0</v>
      </c>
      <c r="F88" s="15">
        <f t="shared" si="16"/>
        <v>72</v>
      </c>
      <c r="G88" s="194">
        <f>'[2]04'!H90</f>
        <v>38</v>
      </c>
      <c r="H88" s="195">
        <f>'[2]04'!I90</f>
        <v>0</v>
      </c>
      <c r="I88" s="195">
        <f>'[2]04'!J90</f>
        <v>0</v>
      </c>
      <c r="J88" s="195">
        <f>'[2]04'!K90</f>
        <v>0</v>
      </c>
      <c r="K88" s="15">
        <f t="shared" si="13"/>
        <v>38</v>
      </c>
      <c r="L88" s="18">
        <f>frq!C88</f>
        <v>1</v>
      </c>
      <c r="M88" s="124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194">
        <f>'[2]04'!B91</f>
        <v>42</v>
      </c>
      <c r="C89" s="195">
        <f>'[2]04'!C91</f>
        <v>30</v>
      </c>
      <c r="D89" s="195">
        <f>'[2]04'!D91</f>
        <v>0</v>
      </c>
      <c r="E89" s="195">
        <f>'[2]04'!E91</f>
        <v>0</v>
      </c>
      <c r="F89" s="15">
        <f t="shared" si="16"/>
        <v>72</v>
      </c>
      <c r="G89" s="194">
        <f>'[2]04'!H91</f>
        <v>38</v>
      </c>
      <c r="H89" s="195">
        <f>'[2]04'!I91</f>
        <v>0</v>
      </c>
      <c r="I89" s="195">
        <f>'[2]04'!J91</f>
        <v>0</v>
      </c>
      <c r="J89" s="195">
        <f>'[2]04'!K91</f>
        <v>0</v>
      </c>
      <c r="K89" s="15">
        <f t="shared" si="13"/>
        <v>38</v>
      </c>
      <c r="L89" s="18">
        <f>frq!C89</f>
        <v>1</v>
      </c>
      <c r="M89" s="124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194">
        <f>'[2]04'!B92</f>
        <v>42</v>
      </c>
      <c r="C90" s="195">
        <f>'[2]04'!C92</f>
        <v>30</v>
      </c>
      <c r="D90" s="195">
        <f>'[2]04'!D92</f>
        <v>0</v>
      </c>
      <c r="E90" s="195">
        <f>'[2]04'!E92</f>
        <v>0</v>
      </c>
      <c r="F90" s="15">
        <f t="shared" si="16"/>
        <v>72</v>
      </c>
      <c r="G90" s="194">
        <f>'[2]04'!H92</f>
        <v>38</v>
      </c>
      <c r="H90" s="195">
        <f>'[2]04'!I92</f>
        <v>0</v>
      </c>
      <c r="I90" s="195">
        <f>'[2]04'!J92</f>
        <v>0</v>
      </c>
      <c r="J90" s="195">
        <f>'[2]04'!K92</f>
        <v>0</v>
      </c>
      <c r="K90" s="15">
        <f t="shared" si="13"/>
        <v>38</v>
      </c>
      <c r="L90" s="18">
        <f>frq!C90</f>
        <v>1</v>
      </c>
      <c r="M90" s="124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194">
        <f>'[2]04'!B93</f>
        <v>42</v>
      </c>
      <c r="C91" s="195">
        <f>'[2]04'!C93</f>
        <v>30</v>
      </c>
      <c r="D91" s="195">
        <f>'[2]04'!D93</f>
        <v>0</v>
      </c>
      <c r="E91" s="195">
        <f>'[2]04'!E93</f>
        <v>0</v>
      </c>
      <c r="F91" s="15">
        <f t="shared" si="16"/>
        <v>72</v>
      </c>
      <c r="G91" s="194">
        <f>'[2]04'!H93</f>
        <v>38</v>
      </c>
      <c r="H91" s="195">
        <f>'[2]04'!I93</f>
        <v>0</v>
      </c>
      <c r="I91" s="195">
        <f>'[2]04'!J93</f>
        <v>0</v>
      </c>
      <c r="J91" s="195">
        <f>'[2]04'!K93</f>
        <v>0</v>
      </c>
      <c r="K91" s="15">
        <f t="shared" si="13"/>
        <v>38</v>
      </c>
      <c r="L91" s="18">
        <f>frq!C91</f>
        <v>1</v>
      </c>
      <c r="M91" s="124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4">
        <f>'[2]04'!B94</f>
        <v>42</v>
      </c>
      <c r="C92" s="195">
        <f>'[2]04'!C94</f>
        <v>30</v>
      </c>
      <c r="D92" s="195">
        <f>'[2]04'!D94</f>
        <v>0</v>
      </c>
      <c r="E92" s="195">
        <f>'[2]04'!E94</f>
        <v>0</v>
      </c>
      <c r="F92" s="15">
        <f t="shared" si="16"/>
        <v>72</v>
      </c>
      <c r="G92" s="194">
        <f>'[2]04'!H94</f>
        <v>38</v>
      </c>
      <c r="H92" s="195">
        <f>'[2]04'!I94</f>
        <v>0</v>
      </c>
      <c r="I92" s="195">
        <f>'[2]04'!J94</f>
        <v>0</v>
      </c>
      <c r="J92" s="195">
        <f>'[2]04'!K94</f>
        <v>0</v>
      </c>
      <c r="K92" s="15">
        <f t="shared" si="13"/>
        <v>38</v>
      </c>
      <c r="L92" s="18">
        <f>frq!C92</f>
        <v>1</v>
      </c>
      <c r="M92" s="124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4">
        <f>'[2]04'!B95</f>
        <v>42</v>
      </c>
      <c r="C93" s="195">
        <f>'[2]04'!C95</f>
        <v>30</v>
      </c>
      <c r="D93" s="195">
        <f>'[2]04'!D95</f>
        <v>0</v>
      </c>
      <c r="E93" s="195">
        <f>'[2]04'!E95</f>
        <v>0</v>
      </c>
      <c r="F93" s="15">
        <f t="shared" si="16"/>
        <v>72</v>
      </c>
      <c r="G93" s="194">
        <f>'[2]04'!H95</f>
        <v>38</v>
      </c>
      <c r="H93" s="195">
        <f>'[2]04'!I95</f>
        <v>0</v>
      </c>
      <c r="I93" s="195">
        <f>'[2]04'!J95</f>
        <v>0</v>
      </c>
      <c r="J93" s="195">
        <f>'[2]04'!K95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4">
        <f>'[2]04'!B96</f>
        <v>42</v>
      </c>
      <c r="C94" s="195">
        <f>'[2]04'!C96</f>
        <v>30</v>
      </c>
      <c r="D94" s="195">
        <f>'[2]04'!D96</f>
        <v>0</v>
      </c>
      <c r="E94" s="195">
        <f>'[2]04'!E96</f>
        <v>0</v>
      </c>
      <c r="F94" s="15">
        <f t="shared" si="16"/>
        <v>72</v>
      </c>
      <c r="G94" s="194">
        <f>'[2]04'!H96</f>
        <v>38</v>
      </c>
      <c r="H94" s="195">
        <f>'[2]04'!I96</f>
        <v>0</v>
      </c>
      <c r="I94" s="195">
        <f>'[2]04'!J96</f>
        <v>0</v>
      </c>
      <c r="J94" s="195">
        <f>'[2]04'!K96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4">
        <f>'[2]04'!B97</f>
        <v>42</v>
      </c>
      <c r="C95" s="195">
        <f>'[2]04'!C97</f>
        <v>30</v>
      </c>
      <c r="D95" s="195">
        <f>'[2]04'!D97</f>
        <v>0</v>
      </c>
      <c r="E95" s="195">
        <f>'[2]04'!E97</f>
        <v>0</v>
      </c>
      <c r="F95" s="15">
        <f t="shared" si="16"/>
        <v>72</v>
      </c>
      <c r="G95" s="194">
        <f>'[2]04'!H97</f>
        <v>38</v>
      </c>
      <c r="H95" s="195">
        <f>'[2]04'!I97</f>
        <v>0</v>
      </c>
      <c r="I95" s="195">
        <f>'[2]04'!J97</f>
        <v>0</v>
      </c>
      <c r="J95" s="195">
        <f>'[2]04'!K97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4">
        <f>'[2]04'!B98</f>
        <v>42</v>
      </c>
      <c r="C96" s="195">
        <f>'[2]04'!C98</f>
        <v>30</v>
      </c>
      <c r="D96" s="195">
        <f>'[2]04'!D98</f>
        <v>0</v>
      </c>
      <c r="E96" s="195">
        <f>'[2]04'!E98</f>
        <v>0</v>
      </c>
      <c r="F96" s="15">
        <f t="shared" si="16"/>
        <v>72</v>
      </c>
      <c r="G96" s="194">
        <f>'[2]04'!H98</f>
        <v>38</v>
      </c>
      <c r="H96" s="195">
        <f>'[2]04'!I98</f>
        <v>0</v>
      </c>
      <c r="I96" s="195">
        <f>'[2]04'!J98</f>
        <v>0</v>
      </c>
      <c r="J96" s="195">
        <f>'[2]04'!K98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4">
        <f>'[2]04'!B99</f>
        <v>42</v>
      </c>
      <c r="C97" s="195">
        <f>'[2]04'!C99</f>
        <v>30</v>
      </c>
      <c r="D97" s="195">
        <f>'[2]04'!D99</f>
        <v>0</v>
      </c>
      <c r="E97" s="195">
        <f>'[2]04'!E99</f>
        <v>0</v>
      </c>
      <c r="F97" s="15">
        <f t="shared" si="16"/>
        <v>72</v>
      </c>
      <c r="G97" s="194">
        <f>'[2]04'!H99</f>
        <v>38</v>
      </c>
      <c r="H97" s="195">
        <f>'[2]04'!I99</f>
        <v>0</v>
      </c>
      <c r="I97" s="195">
        <f>'[2]04'!J99</f>
        <v>0</v>
      </c>
      <c r="J97" s="195">
        <f>'[2]04'!K99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4">
        <f>'[2]04'!B100</f>
        <v>42</v>
      </c>
      <c r="C98" s="195">
        <f>'[2]04'!C100</f>
        <v>30</v>
      </c>
      <c r="D98" s="195">
        <f>'[2]04'!D100</f>
        <v>0</v>
      </c>
      <c r="E98" s="195">
        <f>'[2]04'!E100</f>
        <v>0</v>
      </c>
      <c r="F98" s="15">
        <f t="shared" si="16"/>
        <v>72</v>
      </c>
      <c r="G98" s="194">
        <f>'[2]04'!H100</f>
        <v>38</v>
      </c>
      <c r="H98" s="195">
        <f>'[2]04'!I100</f>
        <v>0</v>
      </c>
      <c r="I98" s="195">
        <f>'[2]04'!J100</f>
        <v>0</v>
      </c>
      <c r="J98" s="195">
        <f>'[2]04'!K100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0.89200000000000002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0.89200000000000002</v>
      </c>
      <c r="L99" s="128">
        <f t="shared" si="17"/>
        <v>2.4E-2</v>
      </c>
      <c r="M99" s="128">
        <f t="shared" si="17"/>
        <v>0.87969999999999993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0.87969999999999993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45264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'[3]04'!B5</f>
        <v>320</v>
      </c>
      <c r="C3" s="16">
        <f>'[3]04'!C5</f>
        <v>0</v>
      </c>
      <c r="D3" s="16">
        <f>'[3]04'!D5</f>
        <v>0</v>
      </c>
      <c r="E3" s="16">
        <f>'[3]04'!E5</f>
        <v>0</v>
      </c>
      <c r="F3" s="16">
        <f>'[3]04'!F5</f>
        <v>1030</v>
      </c>
      <c r="G3" s="16">
        <f>'[3]04'!G5</f>
        <v>0</v>
      </c>
      <c r="H3" s="17">
        <f>SUM(B3:G3)</f>
        <v>1350</v>
      </c>
      <c r="I3" s="15">
        <f>'[3]04'!J5</f>
        <v>270</v>
      </c>
      <c r="J3" s="16">
        <f>'[3]04'!K5</f>
        <v>0</v>
      </c>
      <c r="K3" s="16">
        <f>'[3]04'!L5</f>
        <v>0</v>
      </c>
      <c r="L3" s="16">
        <f>'[3]04'!M5</f>
        <v>0</v>
      </c>
      <c r="M3" s="16">
        <f>'[3]04'!N5</f>
        <v>0</v>
      </c>
      <c r="N3" s="16">
        <f>'[3]04'!O5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25.95</v>
      </c>
      <c r="AU3" s="8">
        <v>25.95</v>
      </c>
      <c r="AW3" s="198">
        <v>26.99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26.99</v>
      </c>
      <c r="BD3" s="198">
        <v>26.99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26.99</v>
      </c>
      <c r="BL3" s="8">
        <f>AT3</f>
        <v>25.95</v>
      </c>
      <c r="BM3" s="8">
        <f>AU3</f>
        <v>25.95</v>
      </c>
      <c r="BN3" s="8">
        <f>BC3</f>
        <v>26.99</v>
      </c>
      <c r="BO3" s="8">
        <f>BJ3</f>
        <v>26.99</v>
      </c>
      <c r="BP3" s="139">
        <f>BL3-BN3</f>
        <v>-1.0399999999999991</v>
      </c>
      <c r="BQ3" s="139">
        <f>BM3-BO3</f>
        <v>-1.0399999999999991</v>
      </c>
    </row>
    <row r="4" spans="1:69">
      <c r="A4" s="8" t="s">
        <v>46</v>
      </c>
      <c r="B4" s="15">
        <f>'[3]04'!B6</f>
        <v>320</v>
      </c>
      <c r="C4" s="16">
        <f>'[3]04'!C6</f>
        <v>0</v>
      </c>
      <c r="D4" s="16">
        <f>'[3]04'!D6</f>
        <v>0</v>
      </c>
      <c r="E4" s="16">
        <f>'[3]04'!E6</f>
        <v>0</v>
      </c>
      <c r="F4" s="16">
        <f>'[3]04'!F6</f>
        <v>1030</v>
      </c>
      <c r="G4" s="16">
        <f>'[3]04'!G6</f>
        <v>0</v>
      </c>
      <c r="H4" s="17">
        <f>SUM(B4:G4)</f>
        <v>1350</v>
      </c>
      <c r="I4" s="15">
        <f>'[3]04'!J6</f>
        <v>270</v>
      </c>
      <c r="J4" s="16">
        <f>'[3]04'!K6</f>
        <v>0</v>
      </c>
      <c r="K4" s="16">
        <f>'[3]04'!L6</f>
        <v>0</v>
      </c>
      <c r="L4" s="16">
        <f>'[3]04'!M6</f>
        <v>0</v>
      </c>
      <c r="M4" s="16">
        <f>'[3]04'!N6</f>
        <v>0</v>
      </c>
      <c r="N4" s="16">
        <f>'[3]04'!O6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25.95</v>
      </c>
      <c r="AU4" s="8">
        <v>25.95</v>
      </c>
      <c r="AW4" s="198">
        <v>26.99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26.99</v>
      </c>
      <c r="BD4" s="198">
        <v>26.99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26.99</v>
      </c>
      <c r="BL4" s="8">
        <f t="shared" ref="BL4:BL67" si="21">AT4</f>
        <v>25.95</v>
      </c>
      <c r="BM4" s="8">
        <f t="shared" ref="BM4:BM67" si="22">AU4</f>
        <v>25.95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-1.0399999999999991</v>
      </c>
      <c r="BQ4" s="139">
        <f t="shared" ref="BQ4:BQ67" si="26">BM4-BO4</f>
        <v>-1.0399999999999991</v>
      </c>
    </row>
    <row r="5" spans="1:69">
      <c r="A5" s="8" t="s">
        <v>47</v>
      </c>
      <c r="B5" s="15">
        <f>'[3]04'!B7</f>
        <v>320</v>
      </c>
      <c r="C5" s="16">
        <f>'[3]04'!C7</f>
        <v>0</v>
      </c>
      <c r="D5" s="16">
        <f>'[3]04'!D7</f>
        <v>0</v>
      </c>
      <c r="E5" s="16">
        <f>'[3]04'!E7</f>
        <v>0</v>
      </c>
      <c r="F5" s="16">
        <f>'[3]04'!F7</f>
        <v>1030</v>
      </c>
      <c r="G5" s="16">
        <f>'[3]04'!G7</f>
        <v>0</v>
      </c>
      <c r="H5" s="17">
        <f t="shared" ref="H5:H68" si="27">SUM(B5:G5)</f>
        <v>1350</v>
      </c>
      <c r="I5" s="15">
        <f>'[3]04'!J7</f>
        <v>270</v>
      </c>
      <c r="J5" s="16">
        <f>'[3]04'!K7</f>
        <v>0</v>
      </c>
      <c r="K5" s="16">
        <f>'[3]04'!L7</f>
        <v>0</v>
      </c>
      <c r="L5" s="16">
        <f>'[3]04'!M7</f>
        <v>0</v>
      </c>
      <c r="M5" s="16">
        <f>'[3]04'!N7</f>
        <v>0</v>
      </c>
      <c r="N5" s="16">
        <f>'[3]04'!O7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25.95</v>
      </c>
      <c r="AU5" s="8">
        <v>25.95</v>
      </c>
      <c r="AW5" s="198">
        <v>26.99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26.99</v>
      </c>
      <c r="BD5" s="198">
        <v>26.99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26.99</v>
      </c>
      <c r="BL5" s="8">
        <f t="shared" si="21"/>
        <v>25.95</v>
      </c>
      <c r="BM5" s="8">
        <f t="shared" si="22"/>
        <v>25.95</v>
      </c>
      <c r="BN5" s="8">
        <f t="shared" si="23"/>
        <v>26.99</v>
      </c>
      <c r="BO5" s="8">
        <f t="shared" si="24"/>
        <v>26.99</v>
      </c>
      <c r="BP5" s="139">
        <f t="shared" si="25"/>
        <v>-1.0399999999999991</v>
      </c>
      <c r="BQ5" s="139">
        <f t="shared" si="26"/>
        <v>-1.0399999999999991</v>
      </c>
    </row>
    <row r="6" spans="1:69">
      <c r="A6" s="8" t="s">
        <v>48</v>
      </c>
      <c r="B6" s="15">
        <f>'[3]04'!B8</f>
        <v>320</v>
      </c>
      <c r="C6" s="16">
        <f>'[3]04'!C8</f>
        <v>0</v>
      </c>
      <c r="D6" s="16">
        <f>'[3]04'!D8</f>
        <v>0</v>
      </c>
      <c r="E6" s="16">
        <f>'[3]04'!E8</f>
        <v>0</v>
      </c>
      <c r="F6" s="16">
        <f>'[3]04'!F8</f>
        <v>1030</v>
      </c>
      <c r="G6" s="16">
        <f>'[3]04'!G8</f>
        <v>0</v>
      </c>
      <c r="H6" s="17">
        <f t="shared" si="27"/>
        <v>1350</v>
      </c>
      <c r="I6" s="15">
        <f>'[3]04'!J8</f>
        <v>270</v>
      </c>
      <c r="J6" s="16">
        <f>'[3]04'!K8</f>
        <v>0</v>
      </c>
      <c r="K6" s="16">
        <f>'[3]04'!L8</f>
        <v>0</v>
      </c>
      <c r="L6" s="16">
        <f>'[3]04'!M8</f>
        <v>0</v>
      </c>
      <c r="M6" s="16">
        <f>'[3]04'!N8</f>
        <v>0</v>
      </c>
      <c r="N6" s="16">
        <f>'[3]04'!O8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25.95</v>
      </c>
      <c r="AU6" s="8">
        <v>25.95</v>
      </c>
      <c r="AW6" s="198">
        <v>26.99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26.99</v>
      </c>
      <c r="BD6" s="198">
        <v>26.99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26.99</v>
      </c>
      <c r="BL6" s="8">
        <f t="shared" si="21"/>
        <v>25.95</v>
      </c>
      <c r="BM6" s="8">
        <f t="shared" si="22"/>
        <v>25.95</v>
      </c>
      <c r="BN6" s="8">
        <f t="shared" si="23"/>
        <v>26.99</v>
      </c>
      <c r="BO6" s="8">
        <f t="shared" si="24"/>
        <v>26.99</v>
      </c>
      <c r="BP6" s="139">
        <f t="shared" si="25"/>
        <v>-1.0399999999999991</v>
      </c>
      <c r="BQ6" s="139">
        <f t="shared" si="26"/>
        <v>-1.0399999999999991</v>
      </c>
    </row>
    <row r="7" spans="1:69">
      <c r="A7" s="8" t="s">
        <v>49</v>
      </c>
      <c r="B7" s="15">
        <f>'[3]04'!B9</f>
        <v>320</v>
      </c>
      <c r="C7" s="16">
        <f>'[3]04'!C9</f>
        <v>0</v>
      </c>
      <c r="D7" s="16">
        <f>'[3]04'!D9</f>
        <v>0</v>
      </c>
      <c r="E7" s="16">
        <f>'[3]04'!E9</f>
        <v>0</v>
      </c>
      <c r="F7" s="16">
        <f>'[3]04'!F9</f>
        <v>1030</v>
      </c>
      <c r="G7" s="16">
        <f>'[3]04'!G9</f>
        <v>0</v>
      </c>
      <c r="H7" s="17">
        <f t="shared" si="27"/>
        <v>1350</v>
      </c>
      <c r="I7" s="15">
        <f>'[3]04'!J9</f>
        <v>270</v>
      </c>
      <c r="J7" s="16">
        <f>'[3]04'!K9</f>
        <v>0</v>
      </c>
      <c r="K7" s="16">
        <f>'[3]04'!L9</f>
        <v>0</v>
      </c>
      <c r="L7" s="16">
        <f>'[3]04'!M9</f>
        <v>0</v>
      </c>
      <c r="M7" s="16">
        <f>'[3]04'!N9</f>
        <v>0</v>
      </c>
      <c r="N7" s="16">
        <f>'[3]04'!O9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25.95</v>
      </c>
      <c r="AU7" s="8">
        <v>25.95</v>
      </c>
      <c r="AW7" s="198">
        <v>26.99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26.99</v>
      </c>
      <c r="BL7" s="8">
        <f t="shared" si="21"/>
        <v>25.95</v>
      </c>
      <c r="BM7" s="8">
        <f t="shared" si="22"/>
        <v>25.95</v>
      </c>
      <c r="BN7" s="8">
        <f t="shared" si="23"/>
        <v>26.99</v>
      </c>
      <c r="BO7" s="8">
        <f t="shared" si="24"/>
        <v>26.99</v>
      </c>
      <c r="BP7" s="139">
        <f t="shared" si="25"/>
        <v>-1.0399999999999991</v>
      </c>
      <c r="BQ7" s="139">
        <f t="shared" si="26"/>
        <v>-1.0399999999999991</v>
      </c>
    </row>
    <row r="8" spans="1:69">
      <c r="A8" s="8" t="s">
        <v>50</v>
      </c>
      <c r="B8" s="15">
        <f>'[3]04'!B10</f>
        <v>320</v>
      </c>
      <c r="C8" s="16">
        <f>'[3]04'!C10</f>
        <v>0</v>
      </c>
      <c r="D8" s="16">
        <f>'[3]04'!D10</f>
        <v>0</v>
      </c>
      <c r="E8" s="16">
        <f>'[3]04'!E10</f>
        <v>0</v>
      </c>
      <c r="F8" s="16">
        <f>'[3]04'!F10</f>
        <v>1030</v>
      </c>
      <c r="G8" s="16">
        <f>'[3]04'!G10</f>
        <v>0</v>
      </c>
      <c r="H8" s="17">
        <f t="shared" si="27"/>
        <v>1350</v>
      </c>
      <c r="I8" s="15">
        <f>'[3]04'!J10</f>
        <v>270</v>
      </c>
      <c r="J8" s="16">
        <f>'[3]04'!K10</f>
        <v>0</v>
      </c>
      <c r="K8" s="16">
        <f>'[3]04'!L10</f>
        <v>0</v>
      </c>
      <c r="L8" s="16">
        <f>'[3]04'!M10</f>
        <v>0</v>
      </c>
      <c r="M8" s="16">
        <f>'[3]04'!N10</f>
        <v>0</v>
      </c>
      <c r="N8" s="16">
        <f>'[3]04'!O10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25.95</v>
      </c>
      <c r="AU8" s="8">
        <v>25.95</v>
      </c>
      <c r="AW8" s="198">
        <v>26.99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26.99</v>
      </c>
      <c r="BL8" s="8">
        <f t="shared" si="21"/>
        <v>25.95</v>
      </c>
      <c r="BM8" s="8">
        <f t="shared" si="22"/>
        <v>25.95</v>
      </c>
      <c r="BN8" s="8">
        <f t="shared" si="23"/>
        <v>26.99</v>
      </c>
      <c r="BO8" s="8">
        <f t="shared" si="24"/>
        <v>26.99</v>
      </c>
      <c r="BP8" s="139">
        <f t="shared" si="25"/>
        <v>-1.0399999999999991</v>
      </c>
      <c r="BQ8" s="139">
        <f t="shared" si="26"/>
        <v>-1.0399999999999991</v>
      </c>
    </row>
    <row r="9" spans="1:69">
      <c r="A9" s="8" t="s">
        <v>51</v>
      </c>
      <c r="B9" s="15">
        <f>'[3]04'!B11</f>
        <v>320</v>
      </c>
      <c r="C9" s="16">
        <f>'[3]04'!C11</f>
        <v>0</v>
      </c>
      <c r="D9" s="16">
        <f>'[3]04'!D11</f>
        <v>0</v>
      </c>
      <c r="E9" s="16">
        <f>'[3]04'!E11</f>
        <v>0</v>
      </c>
      <c r="F9" s="16">
        <f>'[3]04'!F11</f>
        <v>1030</v>
      </c>
      <c r="G9" s="16">
        <f>'[3]04'!G11</f>
        <v>0</v>
      </c>
      <c r="H9" s="17">
        <f t="shared" si="27"/>
        <v>1350</v>
      </c>
      <c r="I9" s="15">
        <f>'[3]04'!J11</f>
        <v>270</v>
      </c>
      <c r="J9" s="16">
        <f>'[3]04'!K11</f>
        <v>0</v>
      </c>
      <c r="K9" s="16">
        <f>'[3]04'!L11</f>
        <v>0</v>
      </c>
      <c r="L9" s="16">
        <f>'[3]04'!M11</f>
        <v>0</v>
      </c>
      <c r="M9" s="16">
        <f>'[3]04'!N11</f>
        <v>0</v>
      </c>
      <c r="N9" s="16">
        <f>'[3]04'!O11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25.95</v>
      </c>
      <c r="AU9" s="8">
        <v>25.95</v>
      </c>
      <c r="AW9" s="198">
        <v>26.99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26.99</v>
      </c>
      <c r="BL9" s="8">
        <f t="shared" si="21"/>
        <v>25.95</v>
      </c>
      <c r="BM9" s="8">
        <f t="shared" si="22"/>
        <v>25.95</v>
      </c>
      <c r="BN9" s="8">
        <f t="shared" si="23"/>
        <v>26.99</v>
      </c>
      <c r="BO9" s="8">
        <f t="shared" si="24"/>
        <v>26.99</v>
      </c>
      <c r="BP9" s="139">
        <f t="shared" si="25"/>
        <v>-1.0399999999999991</v>
      </c>
      <c r="BQ9" s="139">
        <f t="shared" si="26"/>
        <v>-1.0399999999999991</v>
      </c>
    </row>
    <row r="10" spans="1:69">
      <c r="A10" s="8" t="s">
        <v>52</v>
      </c>
      <c r="B10" s="15">
        <f>'[3]04'!B12</f>
        <v>320</v>
      </c>
      <c r="C10" s="16">
        <f>'[3]04'!C12</f>
        <v>0</v>
      </c>
      <c r="D10" s="16">
        <f>'[3]04'!D12</f>
        <v>0</v>
      </c>
      <c r="E10" s="16">
        <f>'[3]04'!E12</f>
        <v>0</v>
      </c>
      <c r="F10" s="16">
        <f>'[3]04'!F12</f>
        <v>1030</v>
      </c>
      <c r="G10" s="16">
        <f>'[3]04'!G12</f>
        <v>0</v>
      </c>
      <c r="H10" s="17">
        <f t="shared" si="27"/>
        <v>1350</v>
      </c>
      <c r="I10" s="15">
        <f>'[3]04'!J12</f>
        <v>270</v>
      </c>
      <c r="J10" s="16">
        <f>'[3]04'!K12</f>
        <v>0</v>
      </c>
      <c r="K10" s="16">
        <f>'[3]04'!L12</f>
        <v>0</v>
      </c>
      <c r="L10" s="16">
        <f>'[3]04'!M12</f>
        <v>0</v>
      </c>
      <c r="M10" s="16">
        <f>'[3]04'!N12</f>
        <v>0</v>
      </c>
      <c r="N10" s="16">
        <f>'[3]04'!O12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25.95</v>
      </c>
      <c r="AU10" s="8">
        <v>25.95</v>
      </c>
      <c r="AW10" s="198">
        <v>26.99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26.99</v>
      </c>
      <c r="BL10" s="8">
        <f t="shared" si="21"/>
        <v>25.95</v>
      </c>
      <c r="BM10" s="8">
        <f t="shared" si="22"/>
        <v>25.95</v>
      </c>
      <c r="BN10" s="8">
        <f t="shared" si="23"/>
        <v>26.99</v>
      </c>
      <c r="BO10" s="8">
        <f t="shared" si="24"/>
        <v>26.99</v>
      </c>
      <c r="BP10" s="139">
        <f t="shared" si="25"/>
        <v>-1.0399999999999991</v>
      </c>
      <c r="BQ10" s="139">
        <f t="shared" si="26"/>
        <v>-1.0399999999999991</v>
      </c>
    </row>
    <row r="11" spans="1:69">
      <c r="A11" s="8" t="s">
        <v>53</v>
      </c>
      <c r="B11" s="15">
        <f>'[3]04'!B13</f>
        <v>320</v>
      </c>
      <c r="C11" s="16">
        <f>'[3]04'!C13</f>
        <v>0</v>
      </c>
      <c r="D11" s="16">
        <f>'[3]04'!D13</f>
        <v>0</v>
      </c>
      <c r="E11" s="16">
        <f>'[3]04'!E13</f>
        <v>0</v>
      </c>
      <c r="F11" s="16">
        <f>'[3]04'!F13</f>
        <v>1030</v>
      </c>
      <c r="G11" s="16">
        <f>'[3]04'!G13</f>
        <v>0</v>
      </c>
      <c r="H11" s="17">
        <f t="shared" si="27"/>
        <v>1350</v>
      </c>
      <c r="I11" s="15">
        <f>'[3]04'!J13</f>
        <v>270</v>
      </c>
      <c r="J11" s="16">
        <f>'[3]04'!K13</f>
        <v>0</v>
      </c>
      <c r="K11" s="16">
        <f>'[3]04'!L13</f>
        <v>0</v>
      </c>
      <c r="L11" s="16">
        <f>'[3]04'!M13</f>
        <v>0</v>
      </c>
      <c r="M11" s="16">
        <f>'[3]04'!N13</f>
        <v>0</v>
      </c>
      <c r="N11" s="16">
        <f>'[3]04'!O13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25.95</v>
      </c>
      <c r="AU11" s="8">
        <v>25.95</v>
      </c>
      <c r="AW11" s="198">
        <v>26.99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26.99</v>
      </c>
      <c r="BL11" s="8">
        <f t="shared" si="21"/>
        <v>25.95</v>
      </c>
      <c r="BM11" s="8">
        <f t="shared" si="22"/>
        <v>25.95</v>
      </c>
      <c r="BN11" s="8">
        <f t="shared" si="23"/>
        <v>26.99</v>
      </c>
      <c r="BO11" s="8">
        <f t="shared" si="24"/>
        <v>26.99</v>
      </c>
      <c r="BP11" s="139">
        <f t="shared" si="25"/>
        <v>-1.0399999999999991</v>
      </c>
      <c r="BQ11" s="139">
        <f t="shared" si="26"/>
        <v>-1.0399999999999991</v>
      </c>
    </row>
    <row r="12" spans="1:69">
      <c r="A12" s="8" t="s">
        <v>54</v>
      </c>
      <c r="B12" s="15">
        <f>'[3]04'!B14</f>
        <v>320</v>
      </c>
      <c r="C12" s="16">
        <f>'[3]04'!C14</f>
        <v>0</v>
      </c>
      <c r="D12" s="16">
        <f>'[3]04'!D14</f>
        <v>0</v>
      </c>
      <c r="E12" s="16">
        <f>'[3]04'!E14</f>
        <v>0</v>
      </c>
      <c r="F12" s="16">
        <f>'[3]04'!F14</f>
        <v>1030</v>
      </c>
      <c r="G12" s="16">
        <f>'[3]04'!G14</f>
        <v>0</v>
      </c>
      <c r="H12" s="17">
        <f t="shared" si="27"/>
        <v>1350</v>
      </c>
      <c r="I12" s="15">
        <f>'[3]04'!J14</f>
        <v>270</v>
      </c>
      <c r="J12" s="16">
        <f>'[3]04'!K14</f>
        <v>0</v>
      </c>
      <c r="K12" s="16">
        <f>'[3]04'!L14</f>
        <v>0</v>
      </c>
      <c r="L12" s="16">
        <f>'[3]04'!M14</f>
        <v>0</v>
      </c>
      <c r="M12" s="16">
        <f>'[3]04'!N14</f>
        <v>0</v>
      </c>
      <c r="N12" s="16">
        <f>'[3]04'!O14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25.95</v>
      </c>
      <c r="AU12" s="8">
        <v>25.95</v>
      </c>
      <c r="AW12" s="198">
        <v>26.99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26.99</v>
      </c>
      <c r="BL12" s="8">
        <f t="shared" si="21"/>
        <v>25.95</v>
      </c>
      <c r="BM12" s="8">
        <f t="shared" si="22"/>
        <v>25.95</v>
      </c>
      <c r="BN12" s="8">
        <f t="shared" si="23"/>
        <v>26.99</v>
      </c>
      <c r="BO12" s="8">
        <f t="shared" si="24"/>
        <v>26.99</v>
      </c>
      <c r="BP12" s="139">
        <f t="shared" si="25"/>
        <v>-1.0399999999999991</v>
      </c>
      <c r="BQ12" s="139">
        <f t="shared" si="26"/>
        <v>-1.0399999999999991</v>
      </c>
    </row>
    <row r="13" spans="1:69">
      <c r="A13" s="8" t="s">
        <v>55</v>
      </c>
      <c r="B13" s="15">
        <f>'[3]04'!B15</f>
        <v>320</v>
      </c>
      <c r="C13" s="16">
        <f>'[3]04'!C15</f>
        <v>0</v>
      </c>
      <c r="D13" s="16">
        <f>'[3]04'!D15</f>
        <v>0</v>
      </c>
      <c r="E13" s="16">
        <f>'[3]04'!E15</f>
        <v>0</v>
      </c>
      <c r="F13" s="16">
        <f>'[3]04'!F15</f>
        <v>1030</v>
      </c>
      <c r="G13" s="16">
        <f>'[3]04'!G15</f>
        <v>0</v>
      </c>
      <c r="H13" s="17">
        <f t="shared" si="27"/>
        <v>1350</v>
      </c>
      <c r="I13" s="15">
        <f>'[3]04'!J15</f>
        <v>270</v>
      </c>
      <c r="J13" s="16">
        <f>'[3]04'!K15</f>
        <v>0</v>
      </c>
      <c r="K13" s="16">
        <f>'[3]04'!L15</f>
        <v>0</v>
      </c>
      <c r="L13" s="16">
        <f>'[3]04'!M15</f>
        <v>0</v>
      </c>
      <c r="M13" s="16">
        <f>'[3]04'!N15</f>
        <v>0</v>
      </c>
      <c r="N13" s="16">
        <f>'[3]04'!O15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25.95</v>
      </c>
      <c r="AU13" s="8">
        <v>25.95</v>
      </c>
      <c r="AW13" s="198">
        <v>26.99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26.99</v>
      </c>
      <c r="BL13" s="8">
        <f t="shared" si="21"/>
        <v>25.95</v>
      </c>
      <c r="BM13" s="8">
        <f t="shared" si="22"/>
        <v>25.95</v>
      </c>
      <c r="BN13" s="8">
        <f t="shared" si="23"/>
        <v>26.99</v>
      </c>
      <c r="BO13" s="8">
        <f t="shared" si="24"/>
        <v>26.99</v>
      </c>
      <c r="BP13" s="139">
        <f t="shared" si="25"/>
        <v>-1.0399999999999991</v>
      </c>
      <c r="BQ13" s="139">
        <f t="shared" si="26"/>
        <v>-1.0399999999999991</v>
      </c>
    </row>
    <row r="14" spans="1:69">
      <c r="A14" s="8" t="s">
        <v>56</v>
      </c>
      <c r="B14" s="15">
        <f>'[3]04'!B16</f>
        <v>320</v>
      </c>
      <c r="C14" s="16">
        <f>'[3]04'!C16</f>
        <v>0</v>
      </c>
      <c r="D14" s="16">
        <f>'[3]04'!D16</f>
        <v>0</v>
      </c>
      <c r="E14" s="16">
        <f>'[3]04'!E16</f>
        <v>0</v>
      </c>
      <c r="F14" s="16">
        <f>'[3]04'!F16</f>
        <v>1030</v>
      </c>
      <c r="G14" s="16">
        <f>'[3]04'!G16</f>
        <v>0</v>
      </c>
      <c r="H14" s="17">
        <f t="shared" si="27"/>
        <v>1350</v>
      </c>
      <c r="I14" s="15">
        <f>'[3]04'!J16</f>
        <v>270</v>
      </c>
      <c r="J14" s="16">
        <f>'[3]04'!K16</f>
        <v>0</v>
      </c>
      <c r="K14" s="16">
        <f>'[3]04'!L16</f>
        <v>0</v>
      </c>
      <c r="L14" s="16">
        <f>'[3]04'!M16</f>
        <v>0</v>
      </c>
      <c r="M14" s="16">
        <f>'[3]04'!N16</f>
        <v>0</v>
      </c>
      <c r="N14" s="16">
        <f>'[3]04'!O16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25.95</v>
      </c>
      <c r="AU14" s="8">
        <v>25.95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25.95</v>
      </c>
      <c r="BM14" s="8">
        <f t="shared" si="22"/>
        <v>25.95</v>
      </c>
      <c r="BN14" s="8">
        <f t="shared" si="23"/>
        <v>26.99</v>
      </c>
      <c r="BO14" s="8">
        <f t="shared" si="24"/>
        <v>26.99</v>
      </c>
      <c r="BP14" s="139">
        <f t="shared" si="25"/>
        <v>-1.0399999999999991</v>
      </c>
      <c r="BQ14" s="139">
        <f t="shared" si="26"/>
        <v>-1.0399999999999991</v>
      </c>
    </row>
    <row r="15" spans="1:69">
      <c r="A15" s="8" t="s">
        <v>57</v>
      </c>
      <c r="B15" s="15">
        <f>'[3]04'!B17</f>
        <v>320</v>
      </c>
      <c r="C15" s="16">
        <f>'[3]04'!C17</f>
        <v>0</v>
      </c>
      <c r="D15" s="16">
        <f>'[3]04'!D17</f>
        <v>0</v>
      </c>
      <c r="E15" s="16">
        <f>'[3]04'!E17</f>
        <v>0</v>
      </c>
      <c r="F15" s="16">
        <f>'[3]04'!F17</f>
        <v>1030</v>
      </c>
      <c r="G15" s="16">
        <f>'[3]04'!G17</f>
        <v>0</v>
      </c>
      <c r="H15" s="17">
        <f t="shared" si="27"/>
        <v>1350</v>
      </c>
      <c r="I15" s="15">
        <f>'[3]04'!J17</f>
        <v>270</v>
      </c>
      <c r="J15" s="16">
        <f>'[3]04'!K17</f>
        <v>0</v>
      </c>
      <c r="K15" s="16">
        <f>'[3]04'!L17</f>
        <v>0</v>
      </c>
      <c r="L15" s="16">
        <f>'[3]04'!M17</f>
        <v>0</v>
      </c>
      <c r="M15" s="16">
        <f>'[3]04'!N17</f>
        <v>0</v>
      </c>
      <c r="N15" s="16">
        <f>'[3]04'!O17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25.95</v>
      </c>
      <c r="AU15" s="8">
        <v>25.95</v>
      </c>
      <c r="AW15" s="198">
        <v>26.99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26.99</v>
      </c>
      <c r="BL15" s="8">
        <f t="shared" si="21"/>
        <v>25.95</v>
      </c>
      <c r="BM15" s="8">
        <f t="shared" si="22"/>
        <v>25.95</v>
      </c>
      <c r="BN15" s="8">
        <f t="shared" si="23"/>
        <v>26.99</v>
      </c>
      <c r="BO15" s="8">
        <f t="shared" si="24"/>
        <v>26.99</v>
      </c>
      <c r="BP15" s="139">
        <f t="shared" si="25"/>
        <v>-1.0399999999999991</v>
      </c>
      <c r="BQ15" s="139">
        <f t="shared" si="26"/>
        <v>-1.0399999999999991</v>
      </c>
    </row>
    <row r="16" spans="1:69">
      <c r="A16" s="8" t="s">
        <v>58</v>
      </c>
      <c r="B16" s="15">
        <f>'[3]04'!B18</f>
        <v>320</v>
      </c>
      <c r="C16" s="16">
        <f>'[3]04'!C18</f>
        <v>0</v>
      </c>
      <c r="D16" s="16">
        <f>'[3]04'!D18</f>
        <v>0</v>
      </c>
      <c r="E16" s="16">
        <f>'[3]04'!E18</f>
        <v>0</v>
      </c>
      <c r="F16" s="16">
        <f>'[3]04'!F18</f>
        <v>1030</v>
      </c>
      <c r="G16" s="16">
        <f>'[3]04'!G18</f>
        <v>0</v>
      </c>
      <c r="H16" s="17">
        <f t="shared" si="27"/>
        <v>1350</v>
      </c>
      <c r="I16" s="15">
        <f>'[3]04'!J18</f>
        <v>270</v>
      </c>
      <c r="J16" s="16">
        <f>'[3]04'!K18</f>
        <v>0</v>
      </c>
      <c r="K16" s="16">
        <f>'[3]04'!L18</f>
        <v>0</v>
      </c>
      <c r="L16" s="16">
        <f>'[3]04'!M18</f>
        <v>0</v>
      </c>
      <c r="M16" s="16">
        <f>'[3]04'!N18</f>
        <v>0</v>
      </c>
      <c r="N16" s="16">
        <f>'[3]04'!O18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25.95</v>
      </c>
      <c r="AU16" s="8">
        <v>25.95</v>
      </c>
      <c r="AW16" s="198">
        <v>26.99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26.99</v>
      </c>
      <c r="BL16" s="8">
        <f t="shared" si="21"/>
        <v>25.95</v>
      </c>
      <c r="BM16" s="8">
        <f t="shared" si="22"/>
        <v>25.95</v>
      </c>
      <c r="BN16" s="8">
        <f t="shared" si="23"/>
        <v>26.99</v>
      </c>
      <c r="BO16" s="8">
        <f t="shared" si="24"/>
        <v>26.99</v>
      </c>
      <c r="BP16" s="139">
        <f t="shared" si="25"/>
        <v>-1.0399999999999991</v>
      </c>
      <c r="BQ16" s="139">
        <f t="shared" si="26"/>
        <v>-1.0399999999999991</v>
      </c>
    </row>
    <row r="17" spans="1:69">
      <c r="A17" s="8" t="s">
        <v>59</v>
      </c>
      <c r="B17" s="15">
        <f>'[3]04'!B19</f>
        <v>320</v>
      </c>
      <c r="C17" s="16">
        <f>'[3]04'!C19</f>
        <v>0</v>
      </c>
      <c r="D17" s="16">
        <f>'[3]04'!D19</f>
        <v>0</v>
      </c>
      <c r="E17" s="16">
        <f>'[3]04'!E19</f>
        <v>0</v>
      </c>
      <c r="F17" s="16">
        <f>'[3]04'!F19</f>
        <v>1030</v>
      </c>
      <c r="G17" s="16">
        <f>'[3]04'!G19</f>
        <v>0</v>
      </c>
      <c r="H17" s="17">
        <f t="shared" si="27"/>
        <v>1350</v>
      </c>
      <c r="I17" s="15">
        <f>'[3]04'!J19</f>
        <v>270</v>
      </c>
      <c r="J17" s="16">
        <f>'[3]04'!K19</f>
        <v>0</v>
      </c>
      <c r="K17" s="16">
        <f>'[3]04'!L19</f>
        <v>0</v>
      </c>
      <c r="L17" s="16">
        <f>'[3]04'!M19</f>
        <v>0</v>
      </c>
      <c r="M17" s="16">
        <f>'[3]04'!N19</f>
        <v>0</v>
      </c>
      <c r="N17" s="16">
        <f>'[3]04'!O19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25.95</v>
      </c>
      <c r="AU17" s="8">
        <v>25.95</v>
      </c>
      <c r="AW17" s="198">
        <v>26.99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26.99</v>
      </c>
      <c r="BL17" s="8">
        <f t="shared" si="21"/>
        <v>25.95</v>
      </c>
      <c r="BM17" s="8">
        <f t="shared" si="22"/>
        <v>25.95</v>
      </c>
      <c r="BN17" s="8">
        <f t="shared" si="23"/>
        <v>26.99</v>
      </c>
      <c r="BO17" s="8">
        <f t="shared" si="24"/>
        <v>26.99</v>
      </c>
      <c r="BP17" s="139">
        <f t="shared" si="25"/>
        <v>-1.0399999999999991</v>
      </c>
      <c r="BQ17" s="139">
        <f t="shared" si="26"/>
        <v>-1.0399999999999991</v>
      </c>
    </row>
    <row r="18" spans="1:69">
      <c r="A18" s="8" t="s">
        <v>60</v>
      </c>
      <c r="B18" s="15">
        <f>'[3]04'!B20</f>
        <v>320</v>
      </c>
      <c r="C18" s="16">
        <f>'[3]04'!C20</f>
        <v>0</v>
      </c>
      <c r="D18" s="16">
        <f>'[3]04'!D20</f>
        <v>0</v>
      </c>
      <c r="E18" s="16">
        <f>'[3]04'!E20</f>
        <v>0</v>
      </c>
      <c r="F18" s="16">
        <f>'[3]04'!F20</f>
        <v>1030</v>
      </c>
      <c r="G18" s="16">
        <f>'[3]04'!G20</f>
        <v>0</v>
      </c>
      <c r="H18" s="17">
        <f t="shared" si="27"/>
        <v>1350</v>
      </c>
      <c r="I18" s="15">
        <f>'[3]04'!J20</f>
        <v>270</v>
      </c>
      <c r="J18" s="16">
        <f>'[3]04'!K20</f>
        <v>0</v>
      </c>
      <c r="K18" s="16">
        <f>'[3]04'!L20</f>
        <v>0</v>
      </c>
      <c r="L18" s="16">
        <f>'[3]04'!M20</f>
        <v>0</v>
      </c>
      <c r="M18" s="16">
        <f>'[3]04'!N20</f>
        <v>0</v>
      </c>
      <c r="N18" s="16">
        <f>'[3]04'!O20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25.95</v>
      </c>
      <c r="AU18" s="8">
        <v>25.95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25.95</v>
      </c>
      <c r="BM18" s="8">
        <f t="shared" si="22"/>
        <v>25.95</v>
      </c>
      <c r="BN18" s="8">
        <f t="shared" si="23"/>
        <v>26.99</v>
      </c>
      <c r="BO18" s="8">
        <f t="shared" si="24"/>
        <v>26.99</v>
      </c>
      <c r="BP18" s="139">
        <f t="shared" si="25"/>
        <v>-1.0399999999999991</v>
      </c>
      <c r="BQ18" s="139">
        <f t="shared" si="26"/>
        <v>-1.0399999999999991</v>
      </c>
    </row>
    <row r="19" spans="1:69">
      <c r="A19" s="8" t="s">
        <v>61</v>
      </c>
      <c r="B19" s="15">
        <f>'[3]04'!B21</f>
        <v>320</v>
      </c>
      <c r="C19" s="16">
        <f>'[3]04'!C21</f>
        <v>0</v>
      </c>
      <c r="D19" s="16">
        <f>'[3]04'!D21</f>
        <v>0</v>
      </c>
      <c r="E19" s="16">
        <f>'[3]04'!E21</f>
        <v>0</v>
      </c>
      <c r="F19" s="16">
        <f>'[3]04'!F21</f>
        <v>1030</v>
      </c>
      <c r="G19" s="16">
        <f>'[3]04'!G21</f>
        <v>0</v>
      </c>
      <c r="H19" s="17">
        <f t="shared" si="27"/>
        <v>1350</v>
      </c>
      <c r="I19" s="15">
        <f>'[3]04'!J21</f>
        <v>270</v>
      </c>
      <c r="J19" s="16">
        <f>'[3]04'!K21</f>
        <v>0</v>
      </c>
      <c r="K19" s="16">
        <f>'[3]04'!L21</f>
        <v>0</v>
      </c>
      <c r="L19" s="16">
        <f>'[3]04'!M21</f>
        <v>0</v>
      </c>
      <c r="M19" s="16">
        <f>'[3]04'!N21</f>
        <v>0</v>
      </c>
      <c r="N19" s="16">
        <f>'[3]04'!O21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25.95</v>
      </c>
      <c r="AU19" s="8">
        <v>25.95</v>
      </c>
      <c r="AW19" s="198">
        <v>26.99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26.99</v>
      </c>
      <c r="BL19" s="8">
        <f t="shared" si="21"/>
        <v>25.95</v>
      </c>
      <c r="BM19" s="8">
        <f t="shared" si="22"/>
        <v>25.95</v>
      </c>
      <c r="BN19" s="8">
        <f t="shared" si="23"/>
        <v>26.99</v>
      </c>
      <c r="BO19" s="8">
        <f t="shared" si="24"/>
        <v>26.99</v>
      </c>
      <c r="BP19" s="139">
        <f t="shared" si="25"/>
        <v>-1.0399999999999991</v>
      </c>
      <c r="BQ19" s="139">
        <f t="shared" si="26"/>
        <v>-1.0399999999999991</v>
      </c>
    </row>
    <row r="20" spans="1:69">
      <c r="A20" s="8" t="s">
        <v>62</v>
      </c>
      <c r="B20" s="15">
        <f>'[3]04'!B22</f>
        <v>320</v>
      </c>
      <c r="C20" s="16">
        <f>'[3]04'!C22</f>
        <v>0</v>
      </c>
      <c r="D20" s="16">
        <f>'[3]04'!D22</f>
        <v>0</v>
      </c>
      <c r="E20" s="16">
        <f>'[3]04'!E22</f>
        <v>0</v>
      </c>
      <c r="F20" s="16">
        <f>'[3]04'!F22</f>
        <v>1030</v>
      </c>
      <c r="G20" s="16">
        <f>'[3]04'!G22</f>
        <v>0</v>
      </c>
      <c r="H20" s="17">
        <f t="shared" si="27"/>
        <v>1350</v>
      </c>
      <c r="I20" s="15">
        <f>'[3]04'!J22</f>
        <v>270</v>
      </c>
      <c r="J20" s="16">
        <f>'[3]04'!K22</f>
        <v>0</v>
      </c>
      <c r="K20" s="16">
        <f>'[3]04'!L22</f>
        <v>0</v>
      </c>
      <c r="L20" s="16">
        <f>'[3]04'!M22</f>
        <v>0</v>
      </c>
      <c r="M20" s="16">
        <f>'[3]04'!N22</f>
        <v>0</v>
      </c>
      <c r="N20" s="16">
        <f>'[3]04'!O22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25.95</v>
      </c>
      <c r="AU20" s="8">
        <v>25.95</v>
      </c>
      <c r="AW20" s="198">
        <v>26.99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26.99</v>
      </c>
      <c r="BD20" s="198">
        <v>26.99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26.99</v>
      </c>
      <c r="BL20" s="8">
        <f t="shared" si="21"/>
        <v>25.95</v>
      </c>
      <c r="BM20" s="8">
        <f t="shared" si="22"/>
        <v>25.95</v>
      </c>
      <c r="BN20" s="8">
        <f t="shared" si="23"/>
        <v>26.99</v>
      </c>
      <c r="BO20" s="8">
        <f t="shared" si="24"/>
        <v>26.99</v>
      </c>
      <c r="BP20" s="139">
        <f t="shared" si="25"/>
        <v>-1.0399999999999991</v>
      </c>
      <c r="BQ20" s="139">
        <f t="shared" si="26"/>
        <v>-1.0399999999999991</v>
      </c>
    </row>
    <row r="21" spans="1:69">
      <c r="A21" s="8" t="s">
        <v>63</v>
      </c>
      <c r="B21" s="15">
        <f>'[3]04'!B23</f>
        <v>320</v>
      </c>
      <c r="C21" s="16">
        <f>'[3]04'!C23</f>
        <v>0</v>
      </c>
      <c r="D21" s="16">
        <f>'[3]04'!D23</f>
        <v>0</v>
      </c>
      <c r="E21" s="16">
        <f>'[3]04'!E23</f>
        <v>0</v>
      </c>
      <c r="F21" s="16">
        <f>'[3]04'!F23</f>
        <v>1030</v>
      </c>
      <c r="G21" s="16">
        <f>'[3]04'!G23</f>
        <v>0</v>
      </c>
      <c r="H21" s="17">
        <f t="shared" si="27"/>
        <v>1350</v>
      </c>
      <c r="I21" s="15">
        <f>'[3]04'!J23</f>
        <v>270</v>
      </c>
      <c r="J21" s="16">
        <f>'[3]04'!K23</f>
        <v>0</v>
      </c>
      <c r="K21" s="16">
        <f>'[3]04'!L23</f>
        <v>0</v>
      </c>
      <c r="L21" s="16">
        <f>'[3]04'!M23</f>
        <v>0</v>
      </c>
      <c r="M21" s="16">
        <f>'[3]04'!N23</f>
        <v>0</v>
      </c>
      <c r="N21" s="16">
        <f>'[3]04'!O23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25.95</v>
      </c>
      <c r="AU21" s="8">
        <v>25.95</v>
      </c>
      <c r="AW21" s="198">
        <v>26.99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26.99</v>
      </c>
      <c r="BD21" s="198">
        <v>26.99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26.99</v>
      </c>
      <c r="BL21" s="8">
        <f t="shared" si="21"/>
        <v>25.95</v>
      </c>
      <c r="BM21" s="8">
        <f t="shared" si="22"/>
        <v>25.95</v>
      </c>
      <c r="BN21" s="8">
        <f t="shared" si="23"/>
        <v>26.99</v>
      </c>
      <c r="BO21" s="8">
        <f t="shared" si="24"/>
        <v>26.99</v>
      </c>
      <c r="BP21" s="139">
        <f t="shared" si="25"/>
        <v>-1.0399999999999991</v>
      </c>
      <c r="BQ21" s="139">
        <f t="shared" si="26"/>
        <v>-1.0399999999999991</v>
      </c>
    </row>
    <row r="22" spans="1:69">
      <c r="A22" s="8" t="s">
        <v>64</v>
      </c>
      <c r="B22" s="15">
        <f>'[3]04'!B24</f>
        <v>320</v>
      </c>
      <c r="C22" s="16">
        <f>'[3]04'!C24</f>
        <v>0</v>
      </c>
      <c r="D22" s="16">
        <f>'[3]04'!D24</f>
        <v>0</v>
      </c>
      <c r="E22" s="16">
        <f>'[3]04'!E24</f>
        <v>0</v>
      </c>
      <c r="F22" s="16">
        <f>'[3]04'!F24</f>
        <v>1030</v>
      </c>
      <c r="G22" s="16">
        <f>'[3]04'!G24</f>
        <v>0</v>
      </c>
      <c r="H22" s="17">
        <f t="shared" si="27"/>
        <v>1350</v>
      </c>
      <c r="I22" s="15">
        <f>'[3]04'!J24</f>
        <v>270</v>
      </c>
      <c r="J22" s="16">
        <f>'[3]04'!K24</f>
        <v>0</v>
      </c>
      <c r="K22" s="16">
        <f>'[3]04'!L24</f>
        <v>0</v>
      </c>
      <c r="L22" s="16">
        <f>'[3]04'!M24</f>
        <v>0</v>
      </c>
      <c r="M22" s="16">
        <f>'[3]04'!N24</f>
        <v>0</v>
      </c>
      <c r="N22" s="16">
        <f>'[3]04'!O24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25.95</v>
      </c>
      <c r="AU22" s="8">
        <v>25.95</v>
      </c>
      <c r="AW22" s="198">
        <v>26.99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26.99</v>
      </c>
      <c r="BD22" s="198">
        <v>26.99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26.99</v>
      </c>
      <c r="BL22" s="8">
        <f t="shared" si="21"/>
        <v>25.95</v>
      </c>
      <c r="BM22" s="8">
        <f t="shared" si="22"/>
        <v>25.95</v>
      </c>
      <c r="BN22" s="8">
        <f t="shared" si="23"/>
        <v>26.99</v>
      </c>
      <c r="BO22" s="8">
        <f t="shared" si="24"/>
        <v>26.99</v>
      </c>
      <c r="BP22" s="139">
        <f t="shared" si="25"/>
        <v>-1.0399999999999991</v>
      </c>
      <c r="BQ22" s="139">
        <f t="shared" si="26"/>
        <v>-1.0399999999999991</v>
      </c>
    </row>
    <row r="23" spans="1:69">
      <c r="A23" s="8" t="s">
        <v>65</v>
      </c>
      <c r="B23" s="15">
        <f>'[3]04'!B25</f>
        <v>320</v>
      </c>
      <c r="C23" s="16">
        <f>'[3]04'!C25</f>
        <v>0</v>
      </c>
      <c r="D23" s="16">
        <f>'[3]04'!D25</f>
        <v>0</v>
      </c>
      <c r="E23" s="16">
        <f>'[3]04'!E25</f>
        <v>0</v>
      </c>
      <c r="F23" s="16">
        <f>'[3]04'!F25</f>
        <v>1030</v>
      </c>
      <c r="G23" s="16">
        <f>'[3]04'!G25</f>
        <v>0</v>
      </c>
      <c r="H23" s="17">
        <f t="shared" si="27"/>
        <v>1350</v>
      </c>
      <c r="I23" s="15">
        <f>'[3]04'!J25</f>
        <v>270</v>
      </c>
      <c r="J23" s="16">
        <f>'[3]04'!K25</f>
        <v>0</v>
      </c>
      <c r="K23" s="16">
        <f>'[3]04'!L25</f>
        <v>0</v>
      </c>
      <c r="L23" s="16">
        <f>'[3]04'!M25</f>
        <v>0</v>
      </c>
      <c r="M23" s="16">
        <f>'[3]04'!N25</f>
        <v>0</v>
      </c>
      <c r="N23" s="16">
        <f>'[3]04'!O25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26.42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26.42</v>
      </c>
      <c r="AL23" s="8">
        <f t="shared" si="31"/>
        <v>211.57999999999998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211.57999999999998</v>
      </c>
      <c r="AT23" s="8">
        <v>30.76</v>
      </c>
      <c r="AU23" s="8">
        <v>25.4</v>
      </c>
      <c r="AW23" s="198">
        <v>32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32</v>
      </c>
      <c r="BD23" s="198">
        <v>26.42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26.42</v>
      </c>
      <c r="BL23" s="8">
        <f t="shared" si="21"/>
        <v>30.76</v>
      </c>
      <c r="BM23" s="8">
        <f t="shared" si="22"/>
        <v>25.4</v>
      </c>
      <c r="BN23" s="8">
        <f t="shared" si="23"/>
        <v>32</v>
      </c>
      <c r="BO23" s="8">
        <f t="shared" si="24"/>
        <v>26.42</v>
      </c>
      <c r="BP23" s="139">
        <f t="shared" si="25"/>
        <v>-1.2399999999999984</v>
      </c>
      <c r="BQ23" s="139">
        <f t="shared" si="26"/>
        <v>-1.0200000000000031</v>
      </c>
    </row>
    <row r="24" spans="1:69">
      <c r="A24" s="8" t="s">
        <v>66</v>
      </c>
      <c r="B24" s="15">
        <f>'[3]04'!B26</f>
        <v>320</v>
      </c>
      <c r="C24" s="16">
        <f>'[3]04'!C26</f>
        <v>0</v>
      </c>
      <c r="D24" s="16">
        <f>'[3]04'!D26</f>
        <v>0</v>
      </c>
      <c r="E24" s="16">
        <f>'[3]04'!E26</f>
        <v>0</v>
      </c>
      <c r="F24" s="16">
        <f>'[3]04'!F26</f>
        <v>1030</v>
      </c>
      <c r="G24" s="16">
        <f>'[3]04'!G26</f>
        <v>0</v>
      </c>
      <c r="H24" s="17">
        <f t="shared" si="27"/>
        <v>1350</v>
      </c>
      <c r="I24" s="15">
        <f>'[3]04'!J26</f>
        <v>270</v>
      </c>
      <c r="J24" s="16">
        <f>'[3]04'!K26</f>
        <v>0</v>
      </c>
      <c r="K24" s="16">
        <f>'[3]04'!L26</f>
        <v>0</v>
      </c>
      <c r="L24" s="16">
        <f>'[3]04'!M26</f>
        <v>0</v>
      </c>
      <c r="M24" s="16">
        <f>'[3]04'!N26</f>
        <v>0</v>
      </c>
      <c r="N24" s="16">
        <f>'[3]04'!O26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26.42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26.42</v>
      </c>
      <c r="AL24" s="8">
        <f t="shared" si="31"/>
        <v>211.57999999999998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211.57999999999998</v>
      </c>
      <c r="AT24" s="8">
        <v>30.76</v>
      </c>
      <c r="AU24" s="8">
        <v>25.4</v>
      </c>
      <c r="AW24" s="198">
        <v>32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32</v>
      </c>
      <c r="BD24" s="198">
        <v>26.42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26.42</v>
      </c>
      <c r="BL24" s="8">
        <f t="shared" si="21"/>
        <v>30.76</v>
      </c>
      <c r="BM24" s="8">
        <f t="shared" si="22"/>
        <v>25.4</v>
      </c>
      <c r="BN24" s="8">
        <f t="shared" si="23"/>
        <v>32</v>
      </c>
      <c r="BO24" s="8">
        <f t="shared" si="24"/>
        <v>26.42</v>
      </c>
      <c r="BP24" s="139">
        <f t="shared" si="25"/>
        <v>-1.2399999999999984</v>
      </c>
      <c r="BQ24" s="139">
        <f t="shared" si="26"/>
        <v>-1.0200000000000031</v>
      </c>
    </row>
    <row r="25" spans="1:69">
      <c r="A25" s="8" t="s">
        <v>67</v>
      </c>
      <c r="B25" s="15">
        <f>'[3]04'!B27</f>
        <v>320</v>
      </c>
      <c r="C25" s="16">
        <f>'[3]04'!C27</f>
        <v>0</v>
      </c>
      <c r="D25" s="16">
        <f>'[3]04'!D27</f>
        <v>0</v>
      </c>
      <c r="E25" s="16">
        <f>'[3]04'!E27</f>
        <v>0</v>
      </c>
      <c r="F25" s="16">
        <f>'[3]04'!F27</f>
        <v>1030</v>
      </c>
      <c r="G25" s="16">
        <f>'[3]04'!G27</f>
        <v>0</v>
      </c>
      <c r="H25" s="17">
        <f t="shared" si="27"/>
        <v>1350</v>
      </c>
      <c r="I25" s="15">
        <f>'[3]04'!J27</f>
        <v>270</v>
      </c>
      <c r="J25" s="16">
        <f>'[3]04'!K27</f>
        <v>0</v>
      </c>
      <c r="K25" s="16">
        <f>'[3]04'!L27</f>
        <v>0</v>
      </c>
      <c r="L25" s="16">
        <f>'[3]04'!M27</f>
        <v>0</v>
      </c>
      <c r="M25" s="16">
        <f>'[3]04'!N27</f>
        <v>0</v>
      </c>
      <c r="N25" s="16">
        <f>'[3]04'!O27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26.42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26.42</v>
      </c>
      <c r="AL25" s="8">
        <f t="shared" si="31"/>
        <v>211.57999999999998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211.57999999999998</v>
      </c>
      <c r="AT25" s="8">
        <v>30.76</v>
      </c>
      <c r="AU25" s="8">
        <v>25.4</v>
      </c>
      <c r="AW25" s="198">
        <v>32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32</v>
      </c>
      <c r="BD25" s="198">
        <v>26.42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26.42</v>
      </c>
      <c r="BL25" s="8">
        <f t="shared" si="21"/>
        <v>30.76</v>
      </c>
      <c r="BM25" s="8">
        <f t="shared" si="22"/>
        <v>25.4</v>
      </c>
      <c r="BN25" s="8">
        <f t="shared" si="23"/>
        <v>32</v>
      </c>
      <c r="BO25" s="8">
        <f t="shared" si="24"/>
        <v>26.42</v>
      </c>
      <c r="BP25" s="139">
        <f t="shared" si="25"/>
        <v>-1.2399999999999984</v>
      </c>
      <c r="BQ25" s="139">
        <f t="shared" si="26"/>
        <v>-1.0200000000000031</v>
      </c>
    </row>
    <row r="26" spans="1:69">
      <c r="A26" s="8" t="s">
        <v>68</v>
      </c>
      <c r="B26" s="15">
        <f>'[3]04'!B28</f>
        <v>320</v>
      </c>
      <c r="C26" s="16">
        <f>'[3]04'!C28</f>
        <v>0</v>
      </c>
      <c r="D26" s="16">
        <f>'[3]04'!D28</f>
        <v>0</v>
      </c>
      <c r="E26" s="16">
        <f>'[3]04'!E28</f>
        <v>0</v>
      </c>
      <c r="F26" s="16">
        <f>'[3]04'!F28</f>
        <v>1030</v>
      </c>
      <c r="G26" s="16">
        <f>'[3]04'!G28</f>
        <v>0</v>
      </c>
      <c r="H26" s="17">
        <f t="shared" si="27"/>
        <v>1350</v>
      </c>
      <c r="I26" s="15">
        <f>'[3]04'!J28</f>
        <v>270</v>
      </c>
      <c r="J26" s="16">
        <f>'[3]04'!K28</f>
        <v>0</v>
      </c>
      <c r="K26" s="16">
        <f>'[3]04'!L28</f>
        <v>0</v>
      </c>
      <c r="L26" s="16">
        <f>'[3]04'!M28</f>
        <v>0</v>
      </c>
      <c r="M26" s="16">
        <f>'[3]04'!N28</f>
        <v>0</v>
      </c>
      <c r="N26" s="16">
        <f>'[3]04'!O28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26.42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26.42</v>
      </c>
      <c r="AL26" s="8">
        <f t="shared" si="31"/>
        <v>211.57999999999998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211.57999999999998</v>
      </c>
      <c r="AT26" s="8">
        <v>30.76</v>
      </c>
      <c r="AU26" s="8">
        <v>25.4</v>
      </c>
      <c r="AW26" s="198">
        <v>32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32</v>
      </c>
      <c r="BD26" s="198">
        <v>26.42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26.42</v>
      </c>
      <c r="BL26" s="8">
        <f t="shared" si="21"/>
        <v>30.76</v>
      </c>
      <c r="BM26" s="8">
        <f t="shared" si="22"/>
        <v>25.4</v>
      </c>
      <c r="BN26" s="8">
        <f t="shared" si="23"/>
        <v>32</v>
      </c>
      <c r="BO26" s="8">
        <f t="shared" si="24"/>
        <v>26.42</v>
      </c>
      <c r="BP26" s="139">
        <f t="shared" si="25"/>
        <v>-1.2399999999999984</v>
      </c>
      <c r="BQ26" s="139">
        <f t="shared" si="26"/>
        <v>-1.0200000000000031</v>
      </c>
    </row>
    <row r="27" spans="1:69">
      <c r="A27" s="8" t="s">
        <v>69</v>
      </c>
      <c r="B27" s="15">
        <f>'[3]04'!B29</f>
        <v>320</v>
      </c>
      <c r="C27" s="16">
        <f>'[3]04'!C29</f>
        <v>0</v>
      </c>
      <c r="D27" s="16">
        <f>'[3]04'!D29</f>
        <v>0</v>
      </c>
      <c r="E27" s="16">
        <f>'[3]04'!E29</f>
        <v>0</v>
      </c>
      <c r="F27" s="16">
        <f>'[3]04'!F29</f>
        <v>1030</v>
      </c>
      <c r="G27" s="16">
        <f>'[3]04'!G29</f>
        <v>0</v>
      </c>
      <c r="H27" s="17">
        <f t="shared" si="27"/>
        <v>1350</v>
      </c>
      <c r="I27" s="15">
        <f>'[3]04'!J29</f>
        <v>270</v>
      </c>
      <c r="J27" s="16">
        <f>'[3]04'!K29</f>
        <v>0</v>
      </c>
      <c r="K27" s="16">
        <f>'[3]04'!L29</f>
        <v>0</v>
      </c>
      <c r="L27" s="16">
        <f>'[3]04'!M29</f>
        <v>0</v>
      </c>
      <c r="M27" s="16">
        <f>'[3]04'!N29</f>
        <v>0</v>
      </c>
      <c r="N27" s="16">
        <f>'[3]04'!O29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25.95</v>
      </c>
      <c r="AU27" s="8">
        <v>25.95</v>
      </c>
      <c r="AW27" s="198">
        <v>26.99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26.99</v>
      </c>
      <c r="BD27" s="198">
        <v>26.99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26.99</v>
      </c>
      <c r="BL27" s="8">
        <f t="shared" si="21"/>
        <v>25.95</v>
      </c>
      <c r="BM27" s="8">
        <f t="shared" si="22"/>
        <v>25.95</v>
      </c>
      <c r="BN27" s="8">
        <f t="shared" si="23"/>
        <v>26.99</v>
      </c>
      <c r="BO27" s="8">
        <f t="shared" si="24"/>
        <v>26.99</v>
      </c>
      <c r="BP27" s="139">
        <f t="shared" si="25"/>
        <v>-1.0399999999999991</v>
      </c>
      <c r="BQ27" s="139">
        <f t="shared" si="26"/>
        <v>-1.0399999999999991</v>
      </c>
    </row>
    <row r="28" spans="1:69">
      <c r="A28" s="8" t="s">
        <v>70</v>
      </c>
      <c r="B28" s="15">
        <f>'[3]04'!B30</f>
        <v>320</v>
      </c>
      <c r="C28" s="16">
        <f>'[3]04'!C30</f>
        <v>0</v>
      </c>
      <c r="D28" s="16">
        <f>'[3]04'!D30</f>
        <v>0</v>
      </c>
      <c r="E28" s="16">
        <f>'[3]04'!E30</f>
        <v>0</v>
      </c>
      <c r="F28" s="16">
        <f>'[3]04'!F30</f>
        <v>1030</v>
      </c>
      <c r="G28" s="16">
        <f>'[3]04'!G30</f>
        <v>0</v>
      </c>
      <c r="H28" s="17">
        <f t="shared" si="27"/>
        <v>1350</v>
      </c>
      <c r="I28" s="15">
        <f>'[3]04'!J30</f>
        <v>270</v>
      </c>
      <c r="J28" s="16">
        <f>'[3]04'!K30</f>
        <v>0</v>
      </c>
      <c r="K28" s="16">
        <f>'[3]04'!L30</f>
        <v>0</v>
      </c>
      <c r="L28" s="16">
        <f>'[3]04'!M30</f>
        <v>0</v>
      </c>
      <c r="M28" s="16">
        <f>'[3]04'!N30</f>
        <v>0</v>
      </c>
      <c r="N28" s="16">
        <f>'[3]04'!O30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25.95</v>
      </c>
      <c r="AU28" s="8">
        <v>25.95</v>
      </c>
      <c r="AW28" s="198">
        <v>26.99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26.99</v>
      </c>
      <c r="BD28" s="198">
        <v>26.99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26.99</v>
      </c>
      <c r="BL28" s="8">
        <f t="shared" si="21"/>
        <v>25.95</v>
      </c>
      <c r="BM28" s="8">
        <f t="shared" si="22"/>
        <v>25.95</v>
      </c>
      <c r="BN28" s="8">
        <f t="shared" si="23"/>
        <v>26.99</v>
      </c>
      <c r="BO28" s="8">
        <f t="shared" si="24"/>
        <v>26.99</v>
      </c>
      <c r="BP28" s="139">
        <f t="shared" si="25"/>
        <v>-1.0399999999999991</v>
      </c>
      <c r="BQ28" s="139">
        <f t="shared" si="26"/>
        <v>-1.0399999999999991</v>
      </c>
    </row>
    <row r="29" spans="1:69">
      <c r="A29" s="8" t="s">
        <v>71</v>
      </c>
      <c r="B29" s="15">
        <f>'[3]04'!B31</f>
        <v>320</v>
      </c>
      <c r="C29" s="16">
        <f>'[3]04'!C31</f>
        <v>0</v>
      </c>
      <c r="D29" s="16">
        <f>'[3]04'!D31</f>
        <v>0</v>
      </c>
      <c r="E29" s="16">
        <f>'[3]04'!E31</f>
        <v>0</v>
      </c>
      <c r="F29" s="16">
        <f>'[3]04'!F31</f>
        <v>1030</v>
      </c>
      <c r="G29" s="16">
        <f>'[3]04'!G31</f>
        <v>0</v>
      </c>
      <c r="H29" s="17">
        <f t="shared" si="27"/>
        <v>1350</v>
      </c>
      <c r="I29" s="15">
        <f>'[3]04'!J31</f>
        <v>270</v>
      </c>
      <c r="J29" s="16">
        <f>'[3]04'!K31</f>
        <v>0</v>
      </c>
      <c r="K29" s="16">
        <f>'[3]04'!L31</f>
        <v>0</v>
      </c>
      <c r="L29" s="16">
        <f>'[3]04'!M31</f>
        <v>0</v>
      </c>
      <c r="M29" s="16">
        <f>'[3]04'!N31</f>
        <v>0</v>
      </c>
      <c r="N29" s="16">
        <f>'[3]04'!O31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26.99</v>
      </c>
      <c r="AE29" s="8">
        <f t="shared" si="11"/>
        <v>26.99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26.99</v>
      </c>
      <c r="AL29" s="8">
        <f t="shared" si="31"/>
        <v>216.01999999999998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216.01999999999998</v>
      </c>
      <c r="AT29" s="8">
        <v>25.95</v>
      </c>
      <c r="AU29" s="8">
        <v>25.95</v>
      </c>
      <c r="AW29" s="198">
        <v>26.99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26.99</v>
      </c>
      <c r="BD29" s="198">
        <v>26.99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26.99</v>
      </c>
      <c r="BL29" s="8">
        <f t="shared" si="21"/>
        <v>25.95</v>
      </c>
      <c r="BM29" s="8">
        <f t="shared" si="22"/>
        <v>25.95</v>
      </c>
      <c r="BN29" s="8">
        <f t="shared" si="23"/>
        <v>26.99</v>
      </c>
      <c r="BO29" s="8">
        <f t="shared" si="24"/>
        <v>26.99</v>
      </c>
      <c r="BP29" s="139">
        <f t="shared" si="25"/>
        <v>-1.0399999999999991</v>
      </c>
      <c r="BQ29" s="139">
        <f t="shared" si="26"/>
        <v>-1.0399999999999991</v>
      </c>
    </row>
    <row r="30" spans="1:69">
      <c r="A30" s="8" t="s">
        <v>72</v>
      </c>
      <c r="B30" s="15">
        <f>'[3]04'!B32</f>
        <v>320</v>
      </c>
      <c r="C30" s="16">
        <f>'[3]04'!C32</f>
        <v>0</v>
      </c>
      <c r="D30" s="16">
        <f>'[3]04'!D32</f>
        <v>0</v>
      </c>
      <c r="E30" s="16">
        <f>'[3]04'!E32</f>
        <v>0</v>
      </c>
      <c r="F30" s="16">
        <f>'[3]04'!F32</f>
        <v>1030</v>
      </c>
      <c r="G30" s="16">
        <f>'[3]04'!G32</f>
        <v>0</v>
      </c>
      <c r="H30" s="17">
        <f t="shared" si="27"/>
        <v>1350</v>
      </c>
      <c r="I30" s="15">
        <f>'[3]04'!J32</f>
        <v>270</v>
      </c>
      <c r="J30" s="16">
        <f>'[3]04'!K32</f>
        <v>0</v>
      </c>
      <c r="K30" s="16">
        <f>'[3]04'!L32</f>
        <v>0</v>
      </c>
      <c r="L30" s="16">
        <f>'[3]04'!M32</f>
        <v>0</v>
      </c>
      <c r="M30" s="16">
        <f>'[3]04'!N32</f>
        <v>0</v>
      </c>
      <c r="N30" s="16">
        <f>'[3]04'!O32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26.99</v>
      </c>
      <c r="AE30" s="8">
        <f t="shared" si="11"/>
        <v>26.99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26.99</v>
      </c>
      <c r="AL30" s="8">
        <f t="shared" si="31"/>
        <v>216.01999999999998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216.01999999999998</v>
      </c>
      <c r="AT30" s="8">
        <v>25.95</v>
      </c>
      <c r="AU30" s="8">
        <v>25.95</v>
      </c>
      <c r="AW30" s="198">
        <v>26.99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26.99</v>
      </c>
      <c r="BD30" s="198">
        <v>26.99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26.99</v>
      </c>
      <c r="BL30" s="8">
        <f t="shared" si="21"/>
        <v>25.95</v>
      </c>
      <c r="BM30" s="8">
        <f t="shared" si="22"/>
        <v>25.95</v>
      </c>
      <c r="BN30" s="8">
        <f t="shared" si="23"/>
        <v>26.99</v>
      </c>
      <c r="BO30" s="8">
        <f t="shared" si="24"/>
        <v>26.99</v>
      </c>
      <c r="BP30" s="139">
        <f t="shared" si="25"/>
        <v>-1.0399999999999991</v>
      </c>
      <c r="BQ30" s="139">
        <f t="shared" si="26"/>
        <v>-1.0399999999999991</v>
      </c>
    </row>
    <row r="31" spans="1:69">
      <c r="A31" s="8" t="s">
        <v>73</v>
      </c>
      <c r="B31" s="15">
        <f>'[3]04'!B33</f>
        <v>320</v>
      </c>
      <c r="C31" s="16">
        <f>'[3]04'!C33</f>
        <v>0</v>
      </c>
      <c r="D31" s="16">
        <f>'[3]04'!D33</f>
        <v>0</v>
      </c>
      <c r="E31" s="16">
        <f>'[3]04'!E33</f>
        <v>0</v>
      </c>
      <c r="F31" s="16">
        <f>'[3]04'!F33</f>
        <v>1030</v>
      </c>
      <c r="G31" s="16">
        <f>'[3]04'!G33</f>
        <v>0</v>
      </c>
      <c r="H31" s="17">
        <f t="shared" si="27"/>
        <v>1350</v>
      </c>
      <c r="I31" s="15">
        <f>'[3]04'!J33</f>
        <v>270</v>
      </c>
      <c r="J31" s="16">
        <f>'[3]04'!K33</f>
        <v>0</v>
      </c>
      <c r="K31" s="16">
        <f>'[3]04'!L33</f>
        <v>0</v>
      </c>
      <c r="L31" s="16">
        <f>'[3]04'!M33</f>
        <v>0</v>
      </c>
      <c r="M31" s="16">
        <f>'[3]04'!N33</f>
        <v>0</v>
      </c>
      <c r="N31" s="16">
        <f>'[3]04'!O33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26.99</v>
      </c>
      <c r="AE31" s="8">
        <f t="shared" si="11"/>
        <v>26.99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26.99</v>
      </c>
      <c r="AL31" s="8">
        <f t="shared" si="31"/>
        <v>216.01999999999998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216.01999999999998</v>
      </c>
      <c r="AT31" s="8">
        <v>25.95</v>
      </c>
      <c r="AU31" s="8">
        <v>25.95</v>
      </c>
      <c r="AW31" s="198">
        <v>26.99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26.99</v>
      </c>
      <c r="BD31" s="198">
        <v>26.99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26.99</v>
      </c>
      <c r="BL31" s="8">
        <f t="shared" si="21"/>
        <v>25.95</v>
      </c>
      <c r="BM31" s="8">
        <f t="shared" si="22"/>
        <v>25.95</v>
      </c>
      <c r="BN31" s="8">
        <f t="shared" si="23"/>
        <v>26.99</v>
      </c>
      <c r="BO31" s="8">
        <f t="shared" si="24"/>
        <v>26.99</v>
      </c>
      <c r="BP31" s="139">
        <f t="shared" si="25"/>
        <v>-1.0399999999999991</v>
      </c>
      <c r="BQ31" s="139">
        <f t="shared" si="26"/>
        <v>-1.0399999999999991</v>
      </c>
    </row>
    <row r="32" spans="1:69">
      <c r="A32" s="8" t="s">
        <v>74</v>
      </c>
      <c r="B32" s="15">
        <f>'[3]04'!B34</f>
        <v>320</v>
      </c>
      <c r="C32" s="16">
        <f>'[3]04'!C34</f>
        <v>0</v>
      </c>
      <c r="D32" s="16">
        <f>'[3]04'!D34</f>
        <v>0</v>
      </c>
      <c r="E32" s="16">
        <f>'[3]04'!E34</f>
        <v>0</v>
      </c>
      <c r="F32" s="16">
        <f>'[3]04'!F34</f>
        <v>1030</v>
      </c>
      <c r="G32" s="16">
        <f>'[3]04'!G34</f>
        <v>0</v>
      </c>
      <c r="H32" s="17">
        <f t="shared" si="27"/>
        <v>1350</v>
      </c>
      <c r="I32" s="15">
        <f>'[3]04'!J34</f>
        <v>270</v>
      </c>
      <c r="J32" s="16">
        <f>'[3]04'!K34</f>
        <v>0</v>
      </c>
      <c r="K32" s="16">
        <f>'[3]04'!L34</f>
        <v>0</v>
      </c>
      <c r="L32" s="16">
        <f>'[3]04'!M34</f>
        <v>0</v>
      </c>
      <c r="M32" s="16">
        <f>'[3]04'!N34</f>
        <v>0</v>
      </c>
      <c r="N32" s="16">
        <f>'[3]04'!O34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26.99</v>
      </c>
      <c r="AE32" s="8">
        <f t="shared" si="11"/>
        <v>26.99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26.99</v>
      </c>
      <c r="AL32" s="8">
        <f t="shared" si="31"/>
        <v>216.01999999999998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216.01999999999998</v>
      </c>
      <c r="AT32" s="8">
        <v>25.95</v>
      </c>
      <c r="AU32" s="8">
        <v>25.95</v>
      </c>
      <c r="AW32" s="198">
        <v>26.99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26.99</v>
      </c>
      <c r="BD32" s="198">
        <v>26.99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26.99</v>
      </c>
      <c r="BL32" s="8">
        <f t="shared" si="21"/>
        <v>25.95</v>
      </c>
      <c r="BM32" s="8">
        <f t="shared" si="22"/>
        <v>25.95</v>
      </c>
      <c r="BN32" s="8">
        <f t="shared" si="23"/>
        <v>26.99</v>
      </c>
      <c r="BO32" s="8">
        <f t="shared" si="24"/>
        <v>26.99</v>
      </c>
      <c r="BP32" s="139">
        <f t="shared" si="25"/>
        <v>-1.0399999999999991</v>
      </c>
      <c r="BQ32" s="139">
        <f t="shared" si="26"/>
        <v>-1.0399999999999991</v>
      </c>
    </row>
    <row r="33" spans="1:69">
      <c r="A33" s="8" t="s">
        <v>75</v>
      </c>
      <c r="B33" s="15">
        <f>'[3]04'!B35</f>
        <v>320</v>
      </c>
      <c r="C33" s="16">
        <f>'[3]04'!C35</f>
        <v>0</v>
      </c>
      <c r="D33" s="16">
        <f>'[3]04'!D35</f>
        <v>0</v>
      </c>
      <c r="E33" s="16">
        <f>'[3]04'!E35</f>
        <v>0</v>
      </c>
      <c r="F33" s="16">
        <f>'[3]04'!F35</f>
        <v>1030</v>
      </c>
      <c r="G33" s="16">
        <f>'[3]04'!G35</f>
        <v>0</v>
      </c>
      <c r="H33" s="17">
        <f t="shared" si="27"/>
        <v>1350</v>
      </c>
      <c r="I33" s="15">
        <f>'[3]04'!J35</f>
        <v>270</v>
      </c>
      <c r="J33" s="16">
        <f>'[3]04'!K35</f>
        <v>0</v>
      </c>
      <c r="K33" s="16">
        <f>'[3]04'!L35</f>
        <v>0</v>
      </c>
      <c r="L33" s="16">
        <f>'[3]04'!M35</f>
        <v>0</v>
      </c>
      <c r="M33" s="16">
        <f>'[3]04'!N35</f>
        <v>0</v>
      </c>
      <c r="N33" s="16">
        <f>'[3]04'!O35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26.99</v>
      </c>
      <c r="AE33" s="8">
        <f t="shared" si="11"/>
        <v>26.99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26.99</v>
      </c>
      <c r="AL33" s="8">
        <f t="shared" si="31"/>
        <v>216.01999999999998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216.01999999999998</v>
      </c>
      <c r="AT33" s="8">
        <v>25.95</v>
      </c>
      <c r="AU33" s="8">
        <v>25.95</v>
      </c>
      <c r="AW33" s="198">
        <v>26.99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26.99</v>
      </c>
      <c r="BD33" s="198">
        <v>26.99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26.99</v>
      </c>
      <c r="BL33" s="8">
        <f t="shared" si="21"/>
        <v>25.95</v>
      </c>
      <c r="BM33" s="8">
        <f t="shared" si="22"/>
        <v>25.95</v>
      </c>
      <c r="BN33" s="8">
        <f t="shared" si="23"/>
        <v>26.99</v>
      </c>
      <c r="BO33" s="8">
        <f t="shared" si="24"/>
        <v>26.99</v>
      </c>
      <c r="BP33" s="139">
        <f t="shared" si="25"/>
        <v>-1.0399999999999991</v>
      </c>
      <c r="BQ33" s="139">
        <f t="shared" si="26"/>
        <v>-1.0399999999999991</v>
      </c>
    </row>
    <row r="34" spans="1:69">
      <c r="A34" s="8" t="s">
        <v>76</v>
      </c>
      <c r="B34" s="15">
        <f>'[3]04'!B36</f>
        <v>320</v>
      </c>
      <c r="C34" s="16">
        <f>'[3]04'!C36</f>
        <v>0</v>
      </c>
      <c r="D34" s="16">
        <f>'[3]04'!D36</f>
        <v>0</v>
      </c>
      <c r="E34" s="16">
        <f>'[3]04'!E36</f>
        <v>0</v>
      </c>
      <c r="F34" s="16">
        <f>'[3]04'!F36</f>
        <v>1030</v>
      </c>
      <c r="G34" s="16">
        <f>'[3]04'!G36</f>
        <v>0</v>
      </c>
      <c r="H34" s="17">
        <f t="shared" si="27"/>
        <v>1350</v>
      </c>
      <c r="I34" s="15">
        <f>'[3]04'!J36</f>
        <v>270</v>
      </c>
      <c r="J34" s="16">
        <f>'[3]04'!K36</f>
        <v>0</v>
      </c>
      <c r="K34" s="16">
        <f>'[3]04'!L36</f>
        <v>0</v>
      </c>
      <c r="L34" s="16">
        <f>'[3]04'!M36</f>
        <v>0</v>
      </c>
      <c r="M34" s="16">
        <f>'[3]04'!N36</f>
        <v>0</v>
      </c>
      <c r="N34" s="16">
        <f>'[3]04'!O36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26.99</v>
      </c>
      <c r="AE34" s="8">
        <f t="shared" si="11"/>
        <v>26.99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26.99</v>
      </c>
      <c r="AL34" s="8">
        <f t="shared" si="31"/>
        <v>216.01999999999998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216.01999999999998</v>
      </c>
      <c r="AT34" s="8">
        <v>25.95</v>
      </c>
      <c r="AU34" s="8">
        <v>25.95</v>
      </c>
      <c r="AW34" s="198">
        <v>26.99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26.99</v>
      </c>
      <c r="BD34" s="198">
        <v>26.99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26.99</v>
      </c>
      <c r="BL34" s="8">
        <f t="shared" si="21"/>
        <v>25.95</v>
      </c>
      <c r="BM34" s="8">
        <f t="shared" si="22"/>
        <v>25.95</v>
      </c>
      <c r="BN34" s="8">
        <f t="shared" si="23"/>
        <v>26.99</v>
      </c>
      <c r="BO34" s="8">
        <f t="shared" si="24"/>
        <v>26.99</v>
      </c>
      <c r="BP34" s="139">
        <f t="shared" si="25"/>
        <v>-1.0399999999999991</v>
      </c>
      <c r="BQ34" s="139">
        <f t="shared" si="26"/>
        <v>-1.0399999999999991</v>
      </c>
    </row>
    <row r="35" spans="1:69">
      <c r="A35" s="8" t="s">
        <v>77</v>
      </c>
      <c r="B35" s="15">
        <f>'[3]04'!B37</f>
        <v>320</v>
      </c>
      <c r="C35" s="16">
        <f>'[3]04'!C37</f>
        <v>0</v>
      </c>
      <c r="D35" s="16">
        <f>'[3]04'!D37</f>
        <v>0</v>
      </c>
      <c r="E35" s="16">
        <f>'[3]04'!E37</f>
        <v>0</v>
      </c>
      <c r="F35" s="16">
        <f>'[3]04'!F37</f>
        <v>1030</v>
      </c>
      <c r="G35" s="16">
        <f>'[3]04'!G37</f>
        <v>0</v>
      </c>
      <c r="H35" s="17">
        <f t="shared" si="27"/>
        <v>1350</v>
      </c>
      <c r="I35" s="15">
        <f>'[3]04'!J37</f>
        <v>270</v>
      </c>
      <c r="J35" s="16">
        <f>'[3]04'!K37</f>
        <v>0</v>
      </c>
      <c r="K35" s="16">
        <f>'[3]04'!L37</f>
        <v>0</v>
      </c>
      <c r="L35" s="16">
        <f>'[3]04'!M37</f>
        <v>0</v>
      </c>
      <c r="M35" s="16">
        <f>'[3]04'!N37</f>
        <v>0</v>
      </c>
      <c r="N35" s="16">
        <f>'[3]04'!O37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26.42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26.42</v>
      </c>
      <c r="AL35" s="8">
        <f t="shared" si="31"/>
        <v>211.57999999999998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211.57999999999998</v>
      </c>
      <c r="AT35" s="8">
        <v>30.76</v>
      </c>
      <c r="AU35" s="8">
        <v>25.4</v>
      </c>
      <c r="AW35" s="198">
        <v>32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32</v>
      </c>
      <c r="BD35" s="198">
        <v>26.42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26.42</v>
      </c>
      <c r="BL35" s="8">
        <f t="shared" si="21"/>
        <v>30.76</v>
      </c>
      <c r="BM35" s="8">
        <f t="shared" si="22"/>
        <v>25.4</v>
      </c>
      <c r="BN35" s="8">
        <f t="shared" si="23"/>
        <v>32</v>
      </c>
      <c r="BO35" s="8">
        <f t="shared" si="24"/>
        <v>26.42</v>
      </c>
      <c r="BP35" s="139">
        <f t="shared" si="25"/>
        <v>-1.2399999999999984</v>
      </c>
      <c r="BQ35" s="139">
        <f t="shared" si="26"/>
        <v>-1.0200000000000031</v>
      </c>
    </row>
    <row r="36" spans="1:69">
      <c r="A36" s="8" t="s">
        <v>78</v>
      </c>
      <c r="B36" s="15">
        <f>'[3]04'!B38</f>
        <v>320</v>
      </c>
      <c r="C36" s="16">
        <f>'[3]04'!C38</f>
        <v>0</v>
      </c>
      <c r="D36" s="16">
        <f>'[3]04'!D38</f>
        <v>0</v>
      </c>
      <c r="E36" s="16">
        <f>'[3]04'!E38</f>
        <v>0</v>
      </c>
      <c r="F36" s="16">
        <f>'[3]04'!F38</f>
        <v>1030</v>
      </c>
      <c r="G36" s="16">
        <f>'[3]04'!G38</f>
        <v>0</v>
      </c>
      <c r="H36" s="17">
        <f t="shared" si="27"/>
        <v>1350</v>
      </c>
      <c r="I36" s="15">
        <f>'[3]04'!J38</f>
        <v>270</v>
      </c>
      <c r="J36" s="16">
        <f>'[3]04'!K38</f>
        <v>0</v>
      </c>
      <c r="K36" s="16">
        <f>'[3]04'!L38</f>
        <v>0</v>
      </c>
      <c r="L36" s="16">
        <f>'[3]04'!M38</f>
        <v>0</v>
      </c>
      <c r="M36" s="16">
        <f>'[3]04'!N38</f>
        <v>0</v>
      </c>
      <c r="N36" s="16">
        <f>'[3]04'!O38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26.42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26.42</v>
      </c>
      <c r="AL36" s="8">
        <f t="shared" si="31"/>
        <v>211.57999999999998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211.57999999999998</v>
      </c>
      <c r="AT36" s="8">
        <v>30.76</v>
      </c>
      <c r="AU36" s="8">
        <v>25.4</v>
      </c>
      <c r="AW36" s="198">
        <v>32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32</v>
      </c>
      <c r="BD36" s="198">
        <v>26.42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26.42</v>
      </c>
      <c r="BL36" s="8">
        <f t="shared" si="21"/>
        <v>30.76</v>
      </c>
      <c r="BM36" s="8">
        <f t="shared" si="22"/>
        <v>25.4</v>
      </c>
      <c r="BN36" s="8">
        <f t="shared" si="23"/>
        <v>32</v>
      </c>
      <c r="BO36" s="8">
        <f t="shared" si="24"/>
        <v>26.42</v>
      </c>
      <c r="BP36" s="139">
        <f t="shared" si="25"/>
        <v>-1.2399999999999984</v>
      </c>
      <c r="BQ36" s="139">
        <f t="shared" si="26"/>
        <v>-1.0200000000000031</v>
      </c>
    </row>
    <row r="37" spans="1:69">
      <c r="A37" s="8" t="s">
        <v>79</v>
      </c>
      <c r="B37" s="15">
        <f>'[3]04'!B39</f>
        <v>320</v>
      </c>
      <c r="C37" s="16">
        <f>'[3]04'!C39</f>
        <v>0</v>
      </c>
      <c r="D37" s="16">
        <f>'[3]04'!D39</f>
        <v>0</v>
      </c>
      <c r="E37" s="16">
        <f>'[3]04'!E39</f>
        <v>0</v>
      </c>
      <c r="F37" s="16">
        <f>'[3]04'!F39</f>
        <v>1030</v>
      </c>
      <c r="G37" s="16">
        <f>'[3]04'!G39</f>
        <v>0</v>
      </c>
      <c r="H37" s="17">
        <f t="shared" si="27"/>
        <v>1350</v>
      </c>
      <c r="I37" s="15">
        <f>'[3]04'!J39</f>
        <v>270</v>
      </c>
      <c r="J37" s="16">
        <f>'[3]04'!K39</f>
        <v>0</v>
      </c>
      <c r="K37" s="16">
        <f>'[3]04'!L39</f>
        <v>0</v>
      </c>
      <c r="L37" s="16">
        <f>'[3]04'!M39</f>
        <v>0</v>
      </c>
      <c r="M37" s="16">
        <f>'[3]04'!N39</f>
        <v>0</v>
      </c>
      <c r="N37" s="16">
        <f>'[3]04'!O39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26.42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26.42</v>
      </c>
      <c r="AL37" s="8">
        <f t="shared" si="31"/>
        <v>211.57999999999998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211.57999999999998</v>
      </c>
      <c r="AT37" s="8">
        <v>30.76</v>
      </c>
      <c r="AU37" s="8">
        <v>25.4</v>
      </c>
      <c r="AW37" s="198">
        <v>32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32</v>
      </c>
      <c r="BD37" s="198">
        <v>26.42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26.42</v>
      </c>
      <c r="BL37" s="8">
        <f t="shared" si="21"/>
        <v>30.76</v>
      </c>
      <c r="BM37" s="8">
        <f t="shared" si="22"/>
        <v>25.4</v>
      </c>
      <c r="BN37" s="8">
        <f t="shared" si="23"/>
        <v>32</v>
      </c>
      <c r="BO37" s="8">
        <f t="shared" si="24"/>
        <v>26.42</v>
      </c>
      <c r="BP37" s="139">
        <f t="shared" si="25"/>
        <v>-1.2399999999999984</v>
      </c>
      <c r="BQ37" s="139">
        <f t="shared" si="26"/>
        <v>-1.0200000000000031</v>
      </c>
    </row>
    <row r="38" spans="1:69">
      <c r="A38" s="8" t="s">
        <v>80</v>
      </c>
      <c r="B38" s="15">
        <f>'[3]04'!B40</f>
        <v>320</v>
      </c>
      <c r="C38" s="16">
        <f>'[3]04'!C40</f>
        <v>0</v>
      </c>
      <c r="D38" s="16">
        <f>'[3]04'!D40</f>
        <v>0</v>
      </c>
      <c r="E38" s="16">
        <f>'[3]04'!E40</f>
        <v>0</v>
      </c>
      <c r="F38" s="16">
        <f>'[3]04'!F40</f>
        <v>1030</v>
      </c>
      <c r="G38" s="16">
        <f>'[3]04'!G40</f>
        <v>0</v>
      </c>
      <c r="H38" s="17">
        <f t="shared" si="27"/>
        <v>1350</v>
      </c>
      <c r="I38" s="15">
        <f>'[3]04'!J40</f>
        <v>270</v>
      </c>
      <c r="J38" s="16">
        <f>'[3]04'!K40</f>
        <v>0</v>
      </c>
      <c r="K38" s="16">
        <f>'[3]04'!L40</f>
        <v>0</v>
      </c>
      <c r="L38" s="16">
        <f>'[3]04'!M40</f>
        <v>0</v>
      </c>
      <c r="M38" s="16">
        <f>'[3]04'!N40</f>
        <v>0</v>
      </c>
      <c r="N38" s="16">
        <f>'[3]04'!O40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26.42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26.42</v>
      </c>
      <c r="AL38" s="8">
        <f t="shared" si="31"/>
        <v>211.57999999999998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211.57999999999998</v>
      </c>
      <c r="AT38" s="8">
        <v>30.76</v>
      </c>
      <c r="AU38" s="8">
        <v>25.4</v>
      </c>
      <c r="AW38" s="198">
        <v>32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32</v>
      </c>
      <c r="BD38" s="198">
        <v>26.42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26.42</v>
      </c>
      <c r="BL38" s="8">
        <f t="shared" si="21"/>
        <v>30.76</v>
      </c>
      <c r="BM38" s="8">
        <f t="shared" si="22"/>
        <v>25.4</v>
      </c>
      <c r="BN38" s="8">
        <f t="shared" si="23"/>
        <v>32</v>
      </c>
      <c r="BO38" s="8">
        <f t="shared" si="24"/>
        <v>26.42</v>
      </c>
      <c r="BP38" s="139">
        <f t="shared" si="25"/>
        <v>-1.2399999999999984</v>
      </c>
      <c r="BQ38" s="139">
        <f t="shared" si="26"/>
        <v>-1.0200000000000031</v>
      </c>
    </row>
    <row r="39" spans="1:69">
      <c r="A39" s="8" t="s">
        <v>81</v>
      </c>
      <c r="B39" s="15">
        <f>'[3]04'!B41</f>
        <v>320</v>
      </c>
      <c r="C39" s="16">
        <f>'[3]04'!C41</f>
        <v>0</v>
      </c>
      <c r="D39" s="16">
        <f>'[3]04'!D41</f>
        <v>0</v>
      </c>
      <c r="E39" s="16">
        <f>'[3]04'!E41</f>
        <v>0</v>
      </c>
      <c r="F39" s="16">
        <f>'[3]04'!F41</f>
        <v>1030</v>
      </c>
      <c r="G39" s="16">
        <f>'[3]04'!G41</f>
        <v>0</v>
      </c>
      <c r="H39" s="17">
        <f t="shared" si="27"/>
        <v>1350</v>
      </c>
      <c r="I39" s="15">
        <f>'[3]04'!J41</f>
        <v>270</v>
      </c>
      <c r="J39" s="16">
        <f>'[3]04'!K41</f>
        <v>0</v>
      </c>
      <c r="K39" s="16">
        <f>'[3]04'!L41</f>
        <v>0</v>
      </c>
      <c r="L39" s="16">
        <f>'[3]04'!M41</f>
        <v>0</v>
      </c>
      <c r="M39" s="16">
        <f>'[3]04'!N41</f>
        <v>0</v>
      </c>
      <c r="N39" s="16">
        <f>'[3]04'!O41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26.42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26.42</v>
      </c>
      <c r="AL39" s="8">
        <f t="shared" si="31"/>
        <v>211.57999999999998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211.57999999999998</v>
      </c>
      <c r="AT39" s="8">
        <v>30.76</v>
      </c>
      <c r="AU39" s="8">
        <v>25.4</v>
      </c>
      <c r="AW39" s="198">
        <v>32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32</v>
      </c>
      <c r="BD39" s="198">
        <v>26.42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26.42</v>
      </c>
      <c r="BL39" s="8">
        <f t="shared" si="21"/>
        <v>30.76</v>
      </c>
      <c r="BM39" s="8">
        <f t="shared" si="22"/>
        <v>25.4</v>
      </c>
      <c r="BN39" s="8">
        <f t="shared" si="23"/>
        <v>32</v>
      </c>
      <c r="BO39" s="8">
        <f t="shared" si="24"/>
        <v>26.42</v>
      </c>
      <c r="BP39" s="139">
        <f t="shared" si="25"/>
        <v>-1.2399999999999984</v>
      </c>
      <c r="BQ39" s="139">
        <f t="shared" si="26"/>
        <v>-1.0200000000000031</v>
      </c>
    </row>
    <row r="40" spans="1:69">
      <c r="A40" s="8" t="s">
        <v>82</v>
      </c>
      <c r="B40" s="15">
        <f>'[3]04'!B42</f>
        <v>320</v>
      </c>
      <c r="C40" s="16">
        <f>'[3]04'!C42</f>
        <v>0</v>
      </c>
      <c r="D40" s="16">
        <f>'[3]04'!D42</f>
        <v>0</v>
      </c>
      <c r="E40" s="16">
        <f>'[3]04'!E42</f>
        <v>0</v>
      </c>
      <c r="F40" s="16">
        <f>'[3]04'!F42</f>
        <v>1030</v>
      </c>
      <c r="G40" s="16">
        <f>'[3]04'!G42</f>
        <v>0</v>
      </c>
      <c r="H40" s="17">
        <f t="shared" si="27"/>
        <v>1350</v>
      </c>
      <c r="I40" s="15">
        <f>'[3]04'!J42</f>
        <v>270</v>
      </c>
      <c r="J40" s="16">
        <f>'[3]04'!K42</f>
        <v>0</v>
      </c>
      <c r="K40" s="16">
        <f>'[3]04'!L42</f>
        <v>0</v>
      </c>
      <c r="L40" s="16">
        <f>'[3]04'!M42</f>
        <v>0</v>
      </c>
      <c r="M40" s="16">
        <f>'[3]04'!N42</f>
        <v>0</v>
      </c>
      <c r="N40" s="16">
        <f>'[3]04'!O42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26.42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26.42</v>
      </c>
      <c r="AL40" s="8">
        <f t="shared" si="31"/>
        <v>211.57999999999998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211.57999999999998</v>
      </c>
      <c r="AT40" s="8">
        <v>30.76</v>
      </c>
      <c r="AU40" s="8">
        <v>25.4</v>
      </c>
      <c r="AW40" s="198">
        <v>32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32</v>
      </c>
      <c r="BD40" s="198">
        <v>26.42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26.42</v>
      </c>
      <c r="BL40" s="8">
        <f t="shared" si="21"/>
        <v>30.76</v>
      </c>
      <c r="BM40" s="8">
        <f t="shared" si="22"/>
        <v>25.4</v>
      </c>
      <c r="BN40" s="8">
        <f t="shared" si="23"/>
        <v>32</v>
      </c>
      <c r="BO40" s="8">
        <f t="shared" si="24"/>
        <v>26.42</v>
      </c>
      <c r="BP40" s="139">
        <f t="shared" si="25"/>
        <v>-1.2399999999999984</v>
      </c>
      <c r="BQ40" s="139">
        <f t="shared" si="26"/>
        <v>-1.0200000000000031</v>
      </c>
    </row>
    <row r="41" spans="1:69">
      <c r="A41" s="8" t="s">
        <v>83</v>
      </c>
      <c r="B41" s="15">
        <f>'[3]04'!B43</f>
        <v>320</v>
      </c>
      <c r="C41" s="16">
        <f>'[3]04'!C43</f>
        <v>0</v>
      </c>
      <c r="D41" s="16">
        <f>'[3]04'!D43</f>
        <v>0</v>
      </c>
      <c r="E41" s="16">
        <f>'[3]04'!E43</f>
        <v>0</v>
      </c>
      <c r="F41" s="16">
        <f>'[3]04'!F43</f>
        <v>1030</v>
      </c>
      <c r="G41" s="16">
        <f>'[3]04'!G43</f>
        <v>0</v>
      </c>
      <c r="H41" s="17">
        <f t="shared" si="27"/>
        <v>1350</v>
      </c>
      <c r="I41" s="15">
        <f>'[3]04'!J43</f>
        <v>270</v>
      </c>
      <c r="J41" s="16">
        <f>'[3]04'!K43</f>
        <v>0</v>
      </c>
      <c r="K41" s="16">
        <f>'[3]04'!L43</f>
        <v>0</v>
      </c>
      <c r="L41" s="16">
        <f>'[3]04'!M43</f>
        <v>0</v>
      </c>
      <c r="M41" s="16">
        <f>'[3]04'!N43</f>
        <v>0</v>
      </c>
      <c r="N41" s="16">
        <f>'[3]04'!O43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26.42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26.42</v>
      </c>
      <c r="AL41" s="8">
        <f t="shared" si="31"/>
        <v>211.57999999999998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211.57999999999998</v>
      </c>
      <c r="AT41" s="8">
        <v>30.76</v>
      </c>
      <c r="AU41" s="8">
        <v>25.4</v>
      </c>
      <c r="AW41" s="198">
        <v>32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32</v>
      </c>
      <c r="BD41" s="198">
        <v>26.42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26.42</v>
      </c>
      <c r="BL41" s="8">
        <f t="shared" si="21"/>
        <v>30.76</v>
      </c>
      <c r="BM41" s="8">
        <f t="shared" si="22"/>
        <v>25.4</v>
      </c>
      <c r="BN41" s="8">
        <f t="shared" si="23"/>
        <v>32</v>
      </c>
      <c r="BO41" s="8">
        <f t="shared" si="24"/>
        <v>26.42</v>
      </c>
      <c r="BP41" s="139">
        <f t="shared" si="25"/>
        <v>-1.2399999999999984</v>
      </c>
      <c r="BQ41" s="139">
        <f t="shared" si="26"/>
        <v>-1.0200000000000031</v>
      </c>
    </row>
    <row r="42" spans="1:69">
      <c r="A42" s="8" t="s">
        <v>84</v>
      </c>
      <c r="B42" s="15">
        <f>'[3]04'!B44</f>
        <v>320</v>
      </c>
      <c r="C42" s="16">
        <f>'[3]04'!C44</f>
        <v>0</v>
      </c>
      <c r="D42" s="16">
        <f>'[3]04'!D44</f>
        <v>0</v>
      </c>
      <c r="E42" s="16">
        <f>'[3]04'!E44</f>
        <v>0</v>
      </c>
      <c r="F42" s="16">
        <f>'[3]04'!F44</f>
        <v>1030</v>
      </c>
      <c r="G42" s="16">
        <f>'[3]04'!G44</f>
        <v>0</v>
      </c>
      <c r="H42" s="17">
        <f t="shared" si="27"/>
        <v>1350</v>
      </c>
      <c r="I42" s="15">
        <f>'[3]04'!J44</f>
        <v>270</v>
      </c>
      <c r="J42" s="16">
        <f>'[3]04'!K44</f>
        <v>0</v>
      </c>
      <c r="K42" s="16">
        <f>'[3]04'!L44</f>
        <v>0</v>
      </c>
      <c r="L42" s="16">
        <f>'[3]04'!M44</f>
        <v>0</v>
      </c>
      <c r="M42" s="16">
        <f>'[3]04'!N44</f>
        <v>0</v>
      </c>
      <c r="N42" s="16">
        <f>'[3]04'!O44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26.42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26.42</v>
      </c>
      <c r="AL42" s="8">
        <f t="shared" si="31"/>
        <v>211.57999999999998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211.57999999999998</v>
      </c>
      <c r="AT42" s="8">
        <v>30.76</v>
      </c>
      <c r="AU42" s="8">
        <v>25.4</v>
      </c>
      <c r="AW42" s="198">
        <v>32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32</v>
      </c>
      <c r="BD42" s="198">
        <v>26.42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26.42</v>
      </c>
      <c r="BL42" s="8">
        <f t="shared" si="21"/>
        <v>30.76</v>
      </c>
      <c r="BM42" s="8">
        <f t="shared" si="22"/>
        <v>25.4</v>
      </c>
      <c r="BN42" s="8">
        <f t="shared" si="23"/>
        <v>32</v>
      </c>
      <c r="BO42" s="8">
        <f t="shared" si="24"/>
        <v>26.42</v>
      </c>
      <c r="BP42" s="139">
        <f t="shared" si="25"/>
        <v>-1.2399999999999984</v>
      </c>
      <c r="BQ42" s="139">
        <f t="shared" si="26"/>
        <v>-1.0200000000000031</v>
      </c>
    </row>
    <row r="43" spans="1:69">
      <c r="A43" s="8" t="s">
        <v>85</v>
      </c>
      <c r="B43" s="15">
        <f>'[3]04'!B45</f>
        <v>320</v>
      </c>
      <c r="C43" s="16">
        <f>'[3]04'!C45</f>
        <v>0</v>
      </c>
      <c r="D43" s="16">
        <f>'[3]04'!D45</f>
        <v>0</v>
      </c>
      <c r="E43" s="16">
        <f>'[3]04'!E45</f>
        <v>0</v>
      </c>
      <c r="F43" s="16">
        <f>'[3]04'!F45</f>
        <v>1030</v>
      </c>
      <c r="G43" s="16">
        <f>'[3]04'!G45</f>
        <v>0</v>
      </c>
      <c r="H43" s="17">
        <f t="shared" si="27"/>
        <v>1350</v>
      </c>
      <c r="I43" s="15">
        <f>'[3]04'!J45</f>
        <v>270</v>
      </c>
      <c r="J43" s="16">
        <f>'[3]04'!K45</f>
        <v>0</v>
      </c>
      <c r="K43" s="16">
        <f>'[3]04'!L45</f>
        <v>0</v>
      </c>
      <c r="L43" s="16">
        <f>'[3]04'!M45</f>
        <v>0</v>
      </c>
      <c r="M43" s="16">
        <f>'[3]04'!N45</f>
        <v>0</v>
      </c>
      <c r="N43" s="16">
        <f>'[3]04'!O45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26.42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26.42</v>
      </c>
      <c r="AL43" s="8">
        <f t="shared" si="31"/>
        <v>211.57999999999998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211.57999999999998</v>
      </c>
      <c r="AT43" s="8">
        <v>30.76</v>
      </c>
      <c r="AU43" s="8">
        <v>25.4</v>
      </c>
      <c r="AW43" s="198">
        <v>32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32</v>
      </c>
      <c r="BD43" s="198">
        <v>26.42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26.42</v>
      </c>
      <c r="BL43" s="8">
        <f t="shared" si="21"/>
        <v>30.76</v>
      </c>
      <c r="BM43" s="8">
        <f t="shared" si="22"/>
        <v>25.4</v>
      </c>
      <c r="BN43" s="8">
        <f t="shared" si="23"/>
        <v>32</v>
      </c>
      <c r="BO43" s="8">
        <f t="shared" si="24"/>
        <v>26.42</v>
      </c>
      <c r="BP43" s="139">
        <f t="shared" si="25"/>
        <v>-1.2399999999999984</v>
      </c>
      <c r="BQ43" s="139">
        <f t="shared" si="26"/>
        <v>-1.0200000000000031</v>
      </c>
    </row>
    <row r="44" spans="1:69">
      <c r="A44" s="8" t="s">
        <v>86</v>
      </c>
      <c r="B44" s="15">
        <f>'[3]04'!B46</f>
        <v>320</v>
      </c>
      <c r="C44" s="16">
        <f>'[3]04'!C46</f>
        <v>0</v>
      </c>
      <c r="D44" s="16">
        <f>'[3]04'!D46</f>
        <v>0</v>
      </c>
      <c r="E44" s="16">
        <f>'[3]04'!E46</f>
        <v>0</v>
      </c>
      <c r="F44" s="16">
        <f>'[3]04'!F46</f>
        <v>1030</v>
      </c>
      <c r="G44" s="16">
        <f>'[3]04'!G46</f>
        <v>0</v>
      </c>
      <c r="H44" s="17">
        <f t="shared" si="27"/>
        <v>1350</v>
      </c>
      <c r="I44" s="15">
        <f>'[3]04'!J46</f>
        <v>270</v>
      </c>
      <c r="J44" s="16">
        <f>'[3]04'!K46</f>
        <v>0</v>
      </c>
      <c r="K44" s="16">
        <f>'[3]04'!L46</f>
        <v>0</v>
      </c>
      <c r="L44" s="16">
        <f>'[3]04'!M46</f>
        <v>0</v>
      </c>
      <c r="M44" s="16">
        <f>'[3]04'!N46</f>
        <v>0</v>
      </c>
      <c r="N44" s="16">
        <f>'[3]04'!O46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26.42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26.42</v>
      </c>
      <c r="AL44" s="8">
        <f t="shared" si="31"/>
        <v>211.57999999999998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211.57999999999998</v>
      </c>
      <c r="AT44" s="8">
        <v>30.76</v>
      </c>
      <c r="AU44" s="8">
        <v>25.4</v>
      </c>
      <c r="AW44" s="198">
        <v>32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32</v>
      </c>
      <c r="BD44" s="198">
        <v>26.42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26.42</v>
      </c>
      <c r="BL44" s="8">
        <f t="shared" si="21"/>
        <v>30.76</v>
      </c>
      <c r="BM44" s="8">
        <f t="shared" si="22"/>
        <v>25.4</v>
      </c>
      <c r="BN44" s="8">
        <f t="shared" si="23"/>
        <v>32</v>
      </c>
      <c r="BO44" s="8">
        <f t="shared" si="24"/>
        <v>26.42</v>
      </c>
      <c r="BP44" s="139">
        <f t="shared" si="25"/>
        <v>-1.2399999999999984</v>
      </c>
      <c r="BQ44" s="139">
        <f t="shared" si="26"/>
        <v>-1.0200000000000031</v>
      </c>
    </row>
    <row r="45" spans="1:69">
      <c r="A45" s="8" t="s">
        <v>87</v>
      </c>
      <c r="B45" s="15">
        <f>'[3]04'!B47</f>
        <v>320</v>
      </c>
      <c r="C45" s="16">
        <f>'[3]04'!C47</f>
        <v>0</v>
      </c>
      <c r="D45" s="16">
        <f>'[3]04'!D47</f>
        <v>0</v>
      </c>
      <c r="E45" s="16">
        <f>'[3]04'!E47</f>
        <v>0</v>
      </c>
      <c r="F45" s="16">
        <f>'[3]04'!F47</f>
        <v>1030</v>
      </c>
      <c r="G45" s="16">
        <f>'[3]04'!G47</f>
        <v>0</v>
      </c>
      <c r="H45" s="17">
        <f t="shared" si="27"/>
        <v>1350</v>
      </c>
      <c r="I45" s="15">
        <f>'[3]04'!J47</f>
        <v>270</v>
      </c>
      <c r="J45" s="16">
        <f>'[3]04'!K47</f>
        <v>0</v>
      </c>
      <c r="K45" s="16">
        <f>'[3]04'!L47</f>
        <v>0</v>
      </c>
      <c r="L45" s="16">
        <f>'[3]04'!M47</f>
        <v>0</v>
      </c>
      <c r="M45" s="16">
        <f>'[3]04'!N47</f>
        <v>0</v>
      </c>
      <c r="N45" s="16">
        <f>'[3]04'!O47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26.42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26.42</v>
      </c>
      <c r="AL45" s="8">
        <f t="shared" si="31"/>
        <v>211.57999999999998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211.57999999999998</v>
      </c>
      <c r="AT45" s="8">
        <v>30.76</v>
      </c>
      <c r="AU45" s="8">
        <v>25.4</v>
      </c>
      <c r="AW45" s="198">
        <v>32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32</v>
      </c>
      <c r="BD45" s="198">
        <v>26.42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26.42</v>
      </c>
      <c r="BL45" s="8">
        <f t="shared" si="21"/>
        <v>30.76</v>
      </c>
      <c r="BM45" s="8">
        <f t="shared" si="22"/>
        <v>25.4</v>
      </c>
      <c r="BN45" s="8">
        <f t="shared" si="23"/>
        <v>32</v>
      </c>
      <c r="BO45" s="8">
        <f t="shared" si="24"/>
        <v>26.42</v>
      </c>
      <c r="BP45" s="139">
        <f t="shared" si="25"/>
        <v>-1.2399999999999984</v>
      </c>
      <c r="BQ45" s="139">
        <f t="shared" si="26"/>
        <v>-1.0200000000000031</v>
      </c>
    </row>
    <row r="46" spans="1:69">
      <c r="A46" s="8" t="s">
        <v>88</v>
      </c>
      <c r="B46" s="15">
        <f>'[3]04'!B48</f>
        <v>320</v>
      </c>
      <c r="C46" s="16">
        <f>'[3]04'!C48</f>
        <v>0</v>
      </c>
      <c r="D46" s="16">
        <f>'[3]04'!D48</f>
        <v>0</v>
      </c>
      <c r="E46" s="16">
        <f>'[3]04'!E48</f>
        <v>0</v>
      </c>
      <c r="F46" s="16">
        <f>'[3]04'!F48</f>
        <v>1030</v>
      </c>
      <c r="G46" s="16">
        <f>'[3]04'!G48</f>
        <v>0</v>
      </c>
      <c r="H46" s="17">
        <f t="shared" si="27"/>
        <v>1350</v>
      </c>
      <c r="I46" s="15">
        <f>'[3]04'!J48</f>
        <v>270</v>
      </c>
      <c r="J46" s="16">
        <f>'[3]04'!K48</f>
        <v>0</v>
      </c>
      <c r="K46" s="16">
        <f>'[3]04'!L48</f>
        <v>0</v>
      </c>
      <c r="L46" s="16">
        <f>'[3]04'!M48</f>
        <v>0</v>
      </c>
      <c r="M46" s="16">
        <f>'[3]04'!N48</f>
        <v>0</v>
      </c>
      <c r="N46" s="16">
        <f>'[3]04'!O48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26.42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26.42</v>
      </c>
      <c r="AL46" s="8">
        <f t="shared" si="31"/>
        <v>211.57999999999998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211.57999999999998</v>
      </c>
      <c r="AT46" s="8">
        <v>30.76</v>
      </c>
      <c r="AU46" s="8">
        <v>25.4</v>
      </c>
      <c r="AW46" s="198">
        <v>32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32</v>
      </c>
      <c r="BD46" s="198">
        <v>26.42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26.42</v>
      </c>
      <c r="BL46" s="8">
        <f t="shared" si="21"/>
        <v>30.76</v>
      </c>
      <c r="BM46" s="8">
        <f t="shared" si="22"/>
        <v>25.4</v>
      </c>
      <c r="BN46" s="8">
        <f t="shared" si="23"/>
        <v>32</v>
      </c>
      <c r="BO46" s="8">
        <f t="shared" si="24"/>
        <v>26.42</v>
      </c>
      <c r="BP46" s="139">
        <f t="shared" si="25"/>
        <v>-1.2399999999999984</v>
      </c>
      <c r="BQ46" s="139">
        <f t="shared" si="26"/>
        <v>-1.0200000000000031</v>
      </c>
    </row>
    <row r="47" spans="1:69">
      <c r="A47" s="8" t="s">
        <v>89</v>
      </c>
      <c r="B47" s="15">
        <f>'[3]04'!B49</f>
        <v>320</v>
      </c>
      <c r="C47" s="16">
        <f>'[3]04'!C49</f>
        <v>0</v>
      </c>
      <c r="D47" s="16">
        <f>'[3]04'!D49</f>
        <v>0</v>
      </c>
      <c r="E47" s="16">
        <f>'[3]04'!E49</f>
        <v>0</v>
      </c>
      <c r="F47" s="16">
        <f>'[3]04'!F49</f>
        <v>1030</v>
      </c>
      <c r="G47" s="16">
        <f>'[3]04'!G49</f>
        <v>0</v>
      </c>
      <c r="H47" s="17">
        <f t="shared" si="27"/>
        <v>1350</v>
      </c>
      <c r="I47" s="15">
        <f>'[3]04'!J49</f>
        <v>270</v>
      </c>
      <c r="J47" s="16">
        <f>'[3]04'!K49</f>
        <v>0</v>
      </c>
      <c r="K47" s="16">
        <f>'[3]04'!L49</f>
        <v>0</v>
      </c>
      <c r="L47" s="16">
        <f>'[3]04'!M49</f>
        <v>0</v>
      </c>
      <c r="M47" s="16">
        <f>'[3]04'!N49</f>
        <v>0</v>
      </c>
      <c r="N47" s="16">
        <f>'[3]04'!O49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26.42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26.42</v>
      </c>
      <c r="AL47" s="8">
        <f t="shared" si="31"/>
        <v>211.57999999999998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211.57999999999998</v>
      </c>
      <c r="AT47" s="8">
        <v>30.76</v>
      </c>
      <c r="AU47" s="8">
        <v>25.4</v>
      </c>
      <c r="AW47" s="198">
        <v>32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32</v>
      </c>
      <c r="BD47" s="198">
        <v>26.42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26.42</v>
      </c>
      <c r="BL47" s="8">
        <f t="shared" si="21"/>
        <v>30.76</v>
      </c>
      <c r="BM47" s="8">
        <f t="shared" si="22"/>
        <v>25.4</v>
      </c>
      <c r="BN47" s="8">
        <f t="shared" si="23"/>
        <v>32</v>
      </c>
      <c r="BO47" s="8">
        <f t="shared" si="24"/>
        <v>26.42</v>
      </c>
      <c r="BP47" s="139">
        <f t="shared" si="25"/>
        <v>-1.2399999999999984</v>
      </c>
      <c r="BQ47" s="139">
        <f t="shared" si="26"/>
        <v>-1.0200000000000031</v>
      </c>
    </row>
    <row r="48" spans="1:69">
      <c r="A48" s="8" t="s">
        <v>90</v>
      </c>
      <c r="B48" s="15">
        <f>'[3]04'!B50</f>
        <v>320</v>
      </c>
      <c r="C48" s="16">
        <f>'[3]04'!C50</f>
        <v>0</v>
      </c>
      <c r="D48" s="16">
        <f>'[3]04'!D50</f>
        <v>0</v>
      </c>
      <c r="E48" s="16">
        <f>'[3]04'!E50</f>
        <v>0</v>
      </c>
      <c r="F48" s="16">
        <f>'[3]04'!F50</f>
        <v>1030</v>
      </c>
      <c r="G48" s="16">
        <f>'[3]04'!G50</f>
        <v>0</v>
      </c>
      <c r="H48" s="17">
        <f t="shared" si="27"/>
        <v>1350</v>
      </c>
      <c r="I48" s="15">
        <f>'[3]04'!J50</f>
        <v>270</v>
      </c>
      <c r="J48" s="16">
        <f>'[3]04'!K50</f>
        <v>0</v>
      </c>
      <c r="K48" s="16">
        <f>'[3]04'!L50</f>
        <v>0</v>
      </c>
      <c r="L48" s="16">
        <f>'[3]04'!M50</f>
        <v>0</v>
      </c>
      <c r="M48" s="16">
        <f>'[3]04'!N50</f>
        <v>0</v>
      </c>
      <c r="N48" s="16">
        <f>'[3]04'!O50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26.42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26.42</v>
      </c>
      <c r="AL48" s="8">
        <f t="shared" si="31"/>
        <v>211.57999999999998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211.57999999999998</v>
      </c>
      <c r="AT48" s="8">
        <v>30.76</v>
      </c>
      <c r="AU48" s="8">
        <v>25.4</v>
      </c>
      <c r="AW48" s="198">
        <v>32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32</v>
      </c>
      <c r="BD48" s="198">
        <v>26.42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26.42</v>
      </c>
      <c r="BL48" s="8">
        <f t="shared" si="21"/>
        <v>30.76</v>
      </c>
      <c r="BM48" s="8">
        <f t="shared" si="22"/>
        <v>25.4</v>
      </c>
      <c r="BN48" s="8">
        <f t="shared" si="23"/>
        <v>32</v>
      </c>
      <c r="BO48" s="8">
        <f t="shared" si="24"/>
        <v>26.42</v>
      </c>
      <c r="BP48" s="139">
        <f t="shared" si="25"/>
        <v>-1.2399999999999984</v>
      </c>
      <c r="BQ48" s="139">
        <f t="shared" si="26"/>
        <v>-1.0200000000000031</v>
      </c>
    </row>
    <row r="49" spans="1:69">
      <c r="A49" s="8" t="s">
        <v>91</v>
      </c>
      <c r="B49" s="15">
        <f>'[3]04'!B51</f>
        <v>320</v>
      </c>
      <c r="C49" s="16">
        <f>'[3]04'!C51</f>
        <v>0</v>
      </c>
      <c r="D49" s="16">
        <f>'[3]04'!D51</f>
        <v>0</v>
      </c>
      <c r="E49" s="16">
        <f>'[3]04'!E51</f>
        <v>0</v>
      </c>
      <c r="F49" s="16">
        <f>'[3]04'!F51</f>
        <v>1030</v>
      </c>
      <c r="G49" s="16">
        <f>'[3]04'!G51</f>
        <v>0</v>
      </c>
      <c r="H49" s="17">
        <f t="shared" si="27"/>
        <v>1350</v>
      </c>
      <c r="I49" s="15">
        <f>'[3]04'!J51</f>
        <v>270</v>
      </c>
      <c r="J49" s="16">
        <f>'[3]04'!K51</f>
        <v>0</v>
      </c>
      <c r="K49" s="16">
        <f>'[3]04'!L51</f>
        <v>0</v>
      </c>
      <c r="L49" s="16">
        <f>'[3]04'!M51</f>
        <v>0</v>
      </c>
      <c r="M49" s="16">
        <f>'[3]04'!N51</f>
        <v>0</v>
      </c>
      <c r="N49" s="16">
        <f>'[3]04'!O51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26.42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26.42</v>
      </c>
      <c r="AL49" s="8">
        <f t="shared" si="31"/>
        <v>211.57999999999998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211.57999999999998</v>
      </c>
      <c r="AT49" s="8">
        <v>30.76</v>
      </c>
      <c r="AU49" s="8">
        <v>25.4</v>
      </c>
      <c r="AW49" s="198">
        <v>32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32</v>
      </c>
      <c r="BD49" s="198">
        <v>26.42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26.42</v>
      </c>
      <c r="BL49" s="8">
        <f t="shared" si="21"/>
        <v>30.76</v>
      </c>
      <c r="BM49" s="8">
        <f t="shared" si="22"/>
        <v>25.4</v>
      </c>
      <c r="BN49" s="8">
        <f t="shared" si="23"/>
        <v>32</v>
      </c>
      <c r="BO49" s="8">
        <f t="shared" si="24"/>
        <v>26.42</v>
      </c>
      <c r="BP49" s="139">
        <f t="shared" si="25"/>
        <v>-1.2399999999999984</v>
      </c>
      <c r="BQ49" s="139">
        <f t="shared" si="26"/>
        <v>-1.0200000000000031</v>
      </c>
    </row>
    <row r="50" spans="1:69">
      <c r="A50" s="8" t="s">
        <v>92</v>
      </c>
      <c r="B50" s="15">
        <f>'[3]04'!B52</f>
        <v>320</v>
      </c>
      <c r="C50" s="16">
        <f>'[3]04'!C52</f>
        <v>0</v>
      </c>
      <c r="D50" s="16">
        <f>'[3]04'!D52</f>
        <v>0</v>
      </c>
      <c r="E50" s="16">
        <f>'[3]04'!E52</f>
        <v>0</v>
      </c>
      <c r="F50" s="16">
        <f>'[3]04'!F52</f>
        <v>1030</v>
      </c>
      <c r="G50" s="16">
        <f>'[3]04'!G52</f>
        <v>0</v>
      </c>
      <c r="H50" s="17">
        <f t="shared" si="27"/>
        <v>1350</v>
      </c>
      <c r="I50" s="15">
        <f>'[3]04'!J52</f>
        <v>270</v>
      </c>
      <c r="J50" s="16">
        <f>'[3]04'!K52</f>
        <v>0</v>
      </c>
      <c r="K50" s="16">
        <f>'[3]04'!L52</f>
        <v>0</v>
      </c>
      <c r="L50" s="16">
        <f>'[3]04'!M52</f>
        <v>0</v>
      </c>
      <c r="M50" s="16">
        <f>'[3]04'!N52</f>
        <v>0</v>
      </c>
      <c r="N50" s="16">
        <f>'[3]04'!O52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26.42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26.42</v>
      </c>
      <c r="AL50" s="8">
        <f t="shared" si="31"/>
        <v>211.57999999999998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211.57999999999998</v>
      </c>
      <c r="AT50" s="8">
        <v>30.76</v>
      </c>
      <c r="AU50" s="8">
        <v>25.4</v>
      </c>
      <c r="AW50" s="198">
        <v>32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32</v>
      </c>
      <c r="BD50" s="198">
        <v>26.42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26.42</v>
      </c>
      <c r="BL50" s="8">
        <f t="shared" si="21"/>
        <v>30.76</v>
      </c>
      <c r="BM50" s="8">
        <f t="shared" si="22"/>
        <v>25.4</v>
      </c>
      <c r="BN50" s="8">
        <f t="shared" si="23"/>
        <v>32</v>
      </c>
      <c r="BO50" s="8">
        <f t="shared" si="24"/>
        <v>26.42</v>
      </c>
      <c r="BP50" s="139">
        <f t="shared" si="25"/>
        <v>-1.2399999999999984</v>
      </c>
      <c r="BQ50" s="139">
        <f t="shared" si="26"/>
        <v>-1.0200000000000031</v>
      </c>
    </row>
    <row r="51" spans="1:69">
      <c r="A51" s="8" t="s">
        <v>93</v>
      </c>
      <c r="B51" s="15">
        <f>'[3]04'!B53</f>
        <v>320</v>
      </c>
      <c r="C51" s="16">
        <f>'[3]04'!C53</f>
        <v>0</v>
      </c>
      <c r="D51" s="16">
        <f>'[3]04'!D53</f>
        <v>0</v>
      </c>
      <c r="E51" s="16">
        <f>'[3]04'!E53</f>
        <v>0</v>
      </c>
      <c r="F51" s="16">
        <f>'[3]04'!F53</f>
        <v>1010</v>
      </c>
      <c r="G51" s="16">
        <f>'[3]04'!G53</f>
        <v>0</v>
      </c>
      <c r="H51" s="17">
        <f t="shared" si="27"/>
        <v>1330</v>
      </c>
      <c r="I51" s="15">
        <f>'[3]04'!J53</f>
        <v>270</v>
      </c>
      <c r="J51" s="16">
        <f>'[3]04'!K53</f>
        <v>0</v>
      </c>
      <c r="K51" s="16">
        <f>'[3]04'!L53</f>
        <v>0</v>
      </c>
      <c r="L51" s="16">
        <f>'[3]04'!M53</f>
        <v>0</v>
      </c>
      <c r="M51" s="16">
        <f>'[3]04'!N53</f>
        <v>0</v>
      </c>
      <c r="N51" s="16">
        <f>'[3]04'!O53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25.95</v>
      </c>
      <c r="AU51" s="8">
        <v>25.95</v>
      </c>
      <c r="AW51" s="198">
        <v>26.99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26.99</v>
      </c>
      <c r="BD51" s="198">
        <v>26.99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26.99</v>
      </c>
      <c r="BL51" s="8">
        <f t="shared" si="21"/>
        <v>25.95</v>
      </c>
      <c r="BM51" s="8">
        <f t="shared" si="22"/>
        <v>25.95</v>
      </c>
      <c r="BN51" s="8">
        <f t="shared" si="23"/>
        <v>26.99</v>
      </c>
      <c r="BO51" s="8">
        <f t="shared" si="24"/>
        <v>26.99</v>
      </c>
      <c r="BP51" s="139">
        <f t="shared" si="25"/>
        <v>-1.0399999999999991</v>
      </c>
      <c r="BQ51" s="139">
        <f t="shared" si="26"/>
        <v>-1.0399999999999991</v>
      </c>
    </row>
    <row r="52" spans="1:69">
      <c r="A52" s="8" t="s">
        <v>94</v>
      </c>
      <c r="B52" s="15">
        <f>'[3]04'!B54</f>
        <v>320</v>
      </c>
      <c r="C52" s="16">
        <f>'[3]04'!C54</f>
        <v>0</v>
      </c>
      <c r="D52" s="16">
        <f>'[3]04'!D54</f>
        <v>0</v>
      </c>
      <c r="E52" s="16">
        <f>'[3]04'!E54</f>
        <v>0</v>
      </c>
      <c r="F52" s="16">
        <f>'[3]04'!F54</f>
        <v>1010</v>
      </c>
      <c r="G52" s="16">
        <f>'[3]04'!G54</f>
        <v>0</v>
      </c>
      <c r="H52" s="17">
        <f t="shared" si="27"/>
        <v>1330</v>
      </c>
      <c r="I52" s="15">
        <f>'[3]04'!J54</f>
        <v>270</v>
      </c>
      <c r="J52" s="16">
        <f>'[3]04'!K54</f>
        <v>0</v>
      </c>
      <c r="K52" s="16">
        <f>'[3]04'!L54</f>
        <v>0</v>
      </c>
      <c r="L52" s="16">
        <f>'[3]04'!M54</f>
        <v>0</v>
      </c>
      <c r="M52" s="16">
        <f>'[3]04'!N54</f>
        <v>0</v>
      </c>
      <c r="N52" s="16">
        <f>'[3]04'!O54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25.95</v>
      </c>
      <c r="AU52" s="8">
        <v>25.95</v>
      </c>
      <c r="AW52" s="198">
        <v>26.99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26.99</v>
      </c>
      <c r="BD52" s="198">
        <v>26.99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26.99</v>
      </c>
      <c r="BL52" s="8">
        <f t="shared" si="21"/>
        <v>25.95</v>
      </c>
      <c r="BM52" s="8">
        <f t="shared" si="22"/>
        <v>25.95</v>
      </c>
      <c r="BN52" s="8">
        <f t="shared" si="23"/>
        <v>26.99</v>
      </c>
      <c r="BO52" s="8">
        <f t="shared" si="24"/>
        <v>26.99</v>
      </c>
      <c r="BP52" s="139">
        <f t="shared" si="25"/>
        <v>-1.0399999999999991</v>
      </c>
      <c r="BQ52" s="139">
        <f t="shared" si="26"/>
        <v>-1.0399999999999991</v>
      </c>
    </row>
    <row r="53" spans="1:69">
      <c r="A53" s="8" t="s">
        <v>95</v>
      </c>
      <c r="B53" s="15">
        <f>'[3]04'!B55</f>
        <v>320</v>
      </c>
      <c r="C53" s="16">
        <f>'[3]04'!C55</f>
        <v>0</v>
      </c>
      <c r="D53" s="16">
        <f>'[3]04'!D55</f>
        <v>0</v>
      </c>
      <c r="E53" s="16">
        <f>'[3]04'!E55</f>
        <v>0</v>
      </c>
      <c r="F53" s="16">
        <f>'[3]04'!F55</f>
        <v>1010</v>
      </c>
      <c r="G53" s="16">
        <f>'[3]04'!G55</f>
        <v>0</v>
      </c>
      <c r="H53" s="17">
        <f t="shared" si="27"/>
        <v>1330</v>
      </c>
      <c r="I53" s="15">
        <f>'[3]04'!J55</f>
        <v>270</v>
      </c>
      <c r="J53" s="16">
        <f>'[3]04'!K55</f>
        <v>0</v>
      </c>
      <c r="K53" s="16">
        <f>'[3]04'!L55</f>
        <v>0</v>
      </c>
      <c r="L53" s="16">
        <f>'[3]04'!M55</f>
        <v>0</v>
      </c>
      <c r="M53" s="16">
        <f>'[3]04'!N55</f>
        <v>0</v>
      </c>
      <c r="N53" s="16">
        <f>'[3]04'!O55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25.95</v>
      </c>
      <c r="AU53" s="8">
        <v>25.95</v>
      </c>
      <c r="AW53" s="198">
        <v>26.99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26.99</v>
      </c>
      <c r="BD53" s="198">
        <v>26.99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26.99</v>
      </c>
      <c r="BL53" s="8">
        <f t="shared" si="21"/>
        <v>25.95</v>
      </c>
      <c r="BM53" s="8">
        <f t="shared" si="22"/>
        <v>25.95</v>
      </c>
      <c r="BN53" s="8">
        <f t="shared" si="23"/>
        <v>26.99</v>
      </c>
      <c r="BO53" s="8">
        <f t="shared" si="24"/>
        <v>26.99</v>
      </c>
      <c r="BP53" s="139">
        <f t="shared" si="25"/>
        <v>-1.0399999999999991</v>
      </c>
      <c r="BQ53" s="139">
        <f t="shared" si="26"/>
        <v>-1.0399999999999991</v>
      </c>
    </row>
    <row r="54" spans="1:69">
      <c r="A54" s="8" t="s">
        <v>96</v>
      </c>
      <c r="B54" s="15">
        <f>'[3]04'!B56</f>
        <v>320</v>
      </c>
      <c r="C54" s="16">
        <f>'[3]04'!C56</f>
        <v>0</v>
      </c>
      <c r="D54" s="16">
        <f>'[3]04'!D56</f>
        <v>0</v>
      </c>
      <c r="E54" s="16">
        <f>'[3]04'!E56</f>
        <v>0</v>
      </c>
      <c r="F54" s="16">
        <f>'[3]04'!F56</f>
        <v>1010</v>
      </c>
      <c r="G54" s="16">
        <f>'[3]04'!G56</f>
        <v>0</v>
      </c>
      <c r="H54" s="17">
        <f t="shared" si="27"/>
        <v>1330</v>
      </c>
      <c r="I54" s="15">
        <f>'[3]04'!J56</f>
        <v>270</v>
      </c>
      <c r="J54" s="16">
        <f>'[3]04'!K56</f>
        <v>0</v>
      </c>
      <c r="K54" s="16">
        <f>'[3]04'!L56</f>
        <v>0</v>
      </c>
      <c r="L54" s="16">
        <f>'[3]04'!M56</f>
        <v>0</v>
      </c>
      <c r="M54" s="16">
        <f>'[3]04'!N56</f>
        <v>0</v>
      </c>
      <c r="N54" s="16">
        <f>'[3]04'!O56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25.95</v>
      </c>
      <c r="AU54" s="8">
        <v>25.95</v>
      </c>
      <c r="AW54" s="198">
        <v>26.99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26.99</v>
      </c>
      <c r="BD54" s="198">
        <v>26.99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26.99</v>
      </c>
      <c r="BL54" s="8">
        <f t="shared" si="21"/>
        <v>25.95</v>
      </c>
      <c r="BM54" s="8">
        <f t="shared" si="22"/>
        <v>25.95</v>
      </c>
      <c r="BN54" s="8">
        <f t="shared" si="23"/>
        <v>26.99</v>
      </c>
      <c r="BO54" s="8">
        <f t="shared" si="24"/>
        <v>26.99</v>
      </c>
      <c r="BP54" s="139">
        <f t="shared" si="25"/>
        <v>-1.0399999999999991</v>
      </c>
      <c r="BQ54" s="139">
        <f t="shared" si="26"/>
        <v>-1.0399999999999991</v>
      </c>
    </row>
    <row r="55" spans="1:69">
      <c r="A55" s="8" t="s">
        <v>97</v>
      </c>
      <c r="B55" s="15">
        <f>'[3]04'!B57</f>
        <v>320</v>
      </c>
      <c r="C55" s="16">
        <f>'[3]04'!C57</f>
        <v>0</v>
      </c>
      <c r="D55" s="16">
        <f>'[3]04'!D57</f>
        <v>0</v>
      </c>
      <c r="E55" s="16">
        <f>'[3]04'!E57</f>
        <v>0</v>
      </c>
      <c r="F55" s="16">
        <f>'[3]04'!F57</f>
        <v>1010</v>
      </c>
      <c r="G55" s="16">
        <f>'[3]04'!G57</f>
        <v>0</v>
      </c>
      <c r="H55" s="17">
        <f t="shared" si="27"/>
        <v>1330</v>
      </c>
      <c r="I55" s="15">
        <f>'[3]04'!J57</f>
        <v>270</v>
      </c>
      <c r="J55" s="16">
        <f>'[3]04'!K57</f>
        <v>0</v>
      </c>
      <c r="K55" s="16">
        <f>'[3]04'!L57</f>
        <v>0</v>
      </c>
      <c r="L55" s="16">
        <f>'[3]04'!M57</f>
        <v>0</v>
      </c>
      <c r="M55" s="16">
        <f>'[3]04'!N57</f>
        <v>0</v>
      </c>
      <c r="N55" s="16">
        <f>'[3]04'!O57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25.95</v>
      </c>
      <c r="AU55" s="8">
        <v>25.95</v>
      </c>
      <c r="AW55" s="198">
        <v>26.99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26.99</v>
      </c>
      <c r="BD55" s="198">
        <v>26.99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26.99</v>
      </c>
      <c r="BL55" s="8">
        <f t="shared" si="21"/>
        <v>25.95</v>
      </c>
      <c r="BM55" s="8">
        <f t="shared" si="22"/>
        <v>25.95</v>
      </c>
      <c r="BN55" s="8">
        <f t="shared" si="23"/>
        <v>26.99</v>
      </c>
      <c r="BO55" s="8">
        <f t="shared" si="24"/>
        <v>26.99</v>
      </c>
      <c r="BP55" s="139">
        <f t="shared" si="25"/>
        <v>-1.0399999999999991</v>
      </c>
      <c r="BQ55" s="139">
        <f t="shared" si="26"/>
        <v>-1.0399999999999991</v>
      </c>
    </row>
    <row r="56" spans="1:69">
      <c r="A56" s="8" t="s">
        <v>98</v>
      </c>
      <c r="B56" s="15">
        <f>'[3]04'!B58</f>
        <v>320</v>
      </c>
      <c r="C56" s="16">
        <f>'[3]04'!C58</f>
        <v>0</v>
      </c>
      <c r="D56" s="16">
        <f>'[3]04'!D58</f>
        <v>0</v>
      </c>
      <c r="E56" s="16">
        <f>'[3]04'!E58</f>
        <v>0</v>
      </c>
      <c r="F56" s="16">
        <f>'[3]04'!F58</f>
        <v>1010</v>
      </c>
      <c r="G56" s="16">
        <f>'[3]04'!G58</f>
        <v>0</v>
      </c>
      <c r="H56" s="17">
        <f t="shared" si="27"/>
        <v>1330</v>
      </c>
      <c r="I56" s="15">
        <f>'[3]04'!J58</f>
        <v>270</v>
      </c>
      <c r="J56" s="16">
        <f>'[3]04'!K58</f>
        <v>0</v>
      </c>
      <c r="K56" s="16">
        <f>'[3]04'!L58</f>
        <v>0</v>
      </c>
      <c r="L56" s="16">
        <f>'[3]04'!M58</f>
        <v>0</v>
      </c>
      <c r="M56" s="16">
        <f>'[3]04'!N58</f>
        <v>0</v>
      </c>
      <c r="N56" s="16">
        <f>'[3]04'!O58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25.95</v>
      </c>
      <c r="AU56" s="8">
        <v>25.95</v>
      </c>
      <c r="AW56" s="198">
        <v>26.99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26.99</v>
      </c>
      <c r="BD56" s="198">
        <v>26.99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26.99</v>
      </c>
      <c r="BL56" s="8">
        <f t="shared" si="21"/>
        <v>25.95</v>
      </c>
      <c r="BM56" s="8">
        <f t="shared" si="22"/>
        <v>25.95</v>
      </c>
      <c r="BN56" s="8">
        <f t="shared" si="23"/>
        <v>26.99</v>
      </c>
      <c r="BO56" s="8">
        <f t="shared" si="24"/>
        <v>26.99</v>
      </c>
      <c r="BP56" s="139">
        <f t="shared" si="25"/>
        <v>-1.0399999999999991</v>
      </c>
      <c r="BQ56" s="139">
        <f t="shared" si="26"/>
        <v>-1.0399999999999991</v>
      </c>
    </row>
    <row r="57" spans="1:69">
      <c r="A57" s="8" t="s">
        <v>99</v>
      </c>
      <c r="B57" s="15">
        <f>'[3]04'!B59</f>
        <v>320</v>
      </c>
      <c r="C57" s="16">
        <f>'[3]04'!C59</f>
        <v>0</v>
      </c>
      <c r="D57" s="16">
        <f>'[3]04'!D59</f>
        <v>0</v>
      </c>
      <c r="E57" s="16">
        <f>'[3]04'!E59</f>
        <v>0</v>
      </c>
      <c r="F57" s="16">
        <f>'[3]04'!F59</f>
        <v>1010</v>
      </c>
      <c r="G57" s="16">
        <f>'[3]04'!G59</f>
        <v>0</v>
      </c>
      <c r="H57" s="17">
        <f t="shared" si="27"/>
        <v>1330</v>
      </c>
      <c r="I57" s="15">
        <f>'[3]04'!J59</f>
        <v>270</v>
      </c>
      <c r="J57" s="16">
        <f>'[3]04'!K59</f>
        <v>0</v>
      </c>
      <c r="K57" s="16">
        <f>'[3]04'!L59</f>
        <v>0</v>
      </c>
      <c r="L57" s="16">
        <f>'[3]04'!M59</f>
        <v>0</v>
      </c>
      <c r="M57" s="16">
        <f>'[3]04'!N59</f>
        <v>0</v>
      </c>
      <c r="N57" s="16">
        <f>'[3]04'!O59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25.95</v>
      </c>
      <c r="AU57" s="8">
        <v>25.95</v>
      </c>
      <c r="AW57" s="198">
        <v>26.99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26.99</v>
      </c>
      <c r="BD57" s="198">
        <v>26.99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26.99</v>
      </c>
      <c r="BL57" s="8">
        <f t="shared" si="21"/>
        <v>25.95</v>
      </c>
      <c r="BM57" s="8">
        <f t="shared" si="22"/>
        <v>25.95</v>
      </c>
      <c r="BN57" s="8">
        <f t="shared" si="23"/>
        <v>26.99</v>
      </c>
      <c r="BO57" s="8">
        <f t="shared" si="24"/>
        <v>26.99</v>
      </c>
      <c r="BP57" s="139">
        <f t="shared" si="25"/>
        <v>-1.0399999999999991</v>
      </c>
      <c r="BQ57" s="139">
        <f t="shared" si="26"/>
        <v>-1.0399999999999991</v>
      </c>
    </row>
    <row r="58" spans="1:69">
      <c r="A58" s="8" t="s">
        <v>100</v>
      </c>
      <c r="B58" s="15">
        <f>'[3]04'!B60</f>
        <v>320</v>
      </c>
      <c r="C58" s="16">
        <f>'[3]04'!C60</f>
        <v>0</v>
      </c>
      <c r="D58" s="16">
        <f>'[3]04'!D60</f>
        <v>0</v>
      </c>
      <c r="E58" s="16">
        <f>'[3]04'!E60</f>
        <v>0</v>
      </c>
      <c r="F58" s="16">
        <f>'[3]04'!F60</f>
        <v>1010</v>
      </c>
      <c r="G58" s="16">
        <f>'[3]04'!G60</f>
        <v>0</v>
      </c>
      <c r="H58" s="17">
        <f t="shared" si="27"/>
        <v>1330</v>
      </c>
      <c r="I58" s="15">
        <f>'[3]04'!J60</f>
        <v>270</v>
      </c>
      <c r="J58" s="16">
        <f>'[3]04'!K60</f>
        <v>0</v>
      </c>
      <c r="K58" s="16">
        <f>'[3]04'!L60</f>
        <v>0</v>
      </c>
      <c r="L58" s="16">
        <f>'[3]04'!M60</f>
        <v>0</v>
      </c>
      <c r="M58" s="16">
        <f>'[3]04'!N60</f>
        <v>0</v>
      </c>
      <c r="N58" s="16">
        <f>'[3]04'!O60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25.95</v>
      </c>
      <c r="AU58" s="8">
        <v>25.95</v>
      </c>
      <c r="AW58" s="198">
        <v>26.99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26.99</v>
      </c>
      <c r="BD58" s="198">
        <v>26.99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26.99</v>
      </c>
      <c r="BL58" s="8">
        <f t="shared" si="21"/>
        <v>25.95</v>
      </c>
      <c r="BM58" s="8">
        <f t="shared" si="22"/>
        <v>25.95</v>
      </c>
      <c r="BN58" s="8">
        <f t="shared" si="23"/>
        <v>26.99</v>
      </c>
      <c r="BO58" s="8">
        <f t="shared" si="24"/>
        <v>26.99</v>
      </c>
      <c r="BP58" s="139">
        <f t="shared" si="25"/>
        <v>-1.0399999999999991</v>
      </c>
      <c r="BQ58" s="139">
        <f t="shared" si="26"/>
        <v>-1.0399999999999991</v>
      </c>
    </row>
    <row r="59" spans="1:69">
      <c r="A59" s="8" t="s">
        <v>101</v>
      </c>
      <c r="B59" s="15">
        <f>'[3]04'!B61</f>
        <v>320</v>
      </c>
      <c r="C59" s="16">
        <f>'[3]04'!C61</f>
        <v>0</v>
      </c>
      <c r="D59" s="16">
        <f>'[3]04'!D61</f>
        <v>0</v>
      </c>
      <c r="E59" s="16">
        <f>'[3]04'!E61</f>
        <v>0</v>
      </c>
      <c r="F59" s="16">
        <f>'[3]04'!F61</f>
        <v>1010</v>
      </c>
      <c r="G59" s="16">
        <f>'[3]04'!G61</f>
        <v>0</v>
      </c>
      <c r="H59" s="17">
        <f t="shared" si="27"/>
        <v>1330</v>
      </c>
      <c r="I59" s="15">
        <f>'[3]04'!J61</f>
        <v>270</v>
      </c>
      <c r="J59" s="16">
        <f>'[3]04'!K61</f>
        <v>0</v>
      </c>
      <c r="K59" s="16">
        <f>'[3]04'!L61</f>
        <v>0</v>
      </c>
      <c r="L59" s="16">
        <f>'[3]04'!M61</f>
        <v>0</v>
      </c>
      <c r="M59" s="16">
        <f>'[3]04'!N61</f>
        <v>0</v>
      </c>
      <c r="N59" s="16">
        <f>'[3]04'!O61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25.95</v>
      </c>
      <c r="AU59" s="8">
        <v>25.95</v>
      </c>
      <c r="AW59" s="198">
        <v>26.99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26.99</v>
      </c>
      <c r="BD59" s="198">
        <v>26.99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26.99</v>
      </c>
      <c r="BL59" s="8">
        <f t="shared" si="21"/>
        <v>25.95</v>
      </c>
      <c r="BM59" s="8">
        <f t="shared" si="22"/>
        <v>25.95</v>
      </c>
      <c r="BN59" s="8">
        <f t="shared" si="23"/>
        <v>26.99</v>
      </c>
      <c r="BO59" s="8">
        <f t="shared" si="24"/>
        <v>26.99</v>
      </c>
      <c r="BP59" s="139">
        <f t="shared" si="25"/>
        <v>-1.0399999999999991</v>
      </c>
      <c r="BQ59" s="139">
        <f t="shared" si="26"/>
        <v>-1.0399999999999991</v>
      </c>
    </row>
    <row r="60" spans="1:69">
      <c r="A60" s="8" t="s">
        <v>102</v>
      </c>
      <c r="B60" s="15">
        <f>'[3]04'!B62</f>
        <v>320</v>
      </c>
      <c r="C60" s="16">
        <f>'[3]04'!C62</f>
        <v>0</v>
      </c>
      <c r="D60" s="16">
        <f>'[3]04'!D62</f>
        <v>0</v>
      </c>
      <c r="E60" s="16">
        <f>'[3]04'!E62</f>
        <v>0</v>
      </c>
      <c r="F60" s="16">
        <f>'[3]04'!F62</f>
        <v>1010</v>
      </c>
      <c r="G60" s="16">
        <f>'[3]04'!G62</f>
        <v>0</v>
      </c>
      <c r="H60" s="17">
        <f t="shared" si="27"/>
        <v>1330</v>
      </c>
      <c r="I60" s="15">
        <f>'[3]04'!J62</f>
        <v>270</v>
      </c>
      <c r="J60" s="16">
        <f>'[3]04'!K62</f>
        <v>0</v>
      </c>
      <c r="K60" s="16">
        <f>'[3]04'!L62</f>
        <v>0</v>
      </c>
      <c r="L60" s="16">
        <f>'[3]04'!M62</f>
        <v>0</v>
      </c>
      <c r="M60" s="16">
        <f>'[3]04'!N62</f>
        <v>0</v>
      </c>
      <c r="N60" s="16">
        <f>'[3]04'!O62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25.95</v>
      </c>
      <c r="AU60" s="8">
        <v>25.95</v>
      </c>
      <c r="AW60" s="198">
        <v>26.99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26.99</v>
      </c>
      <c r="BD60" s="198">
        <v>26.99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26.99</v>
      </c>
      <c r="BL60" s="8">
        <f t="shared" si="21"/>
        <v>25.95</v>
      </c>
      <c r="BM60" s="8">
        <f t="shared" si="22"/>
        <v>25.95</v>
      </c>
      <c r="BN60" s="8">
        <f t="shared" si="23"/>
        <v>26.99</v>
      </c>
      <c r="BO60" s="8">
        <f t="shared" si="24"/>
        <v>26.99</v>
      </c>
      <c r="BP60" s="139">
        <f t="shared" si="25"/>
        <v>-1.0399999999999991</v>
      </c>
      <c r="BQ60" s="139">
        <f t="shared" si="26"/>
        <v>-1.0399999999999991</v>
      </c>
    </row>
    <row r="61" spans="1:69">
      <c r="A61" s="8" t="s">
        <v>103</v>
      </c>
      <c r="B61" s="15">
        <f>'[3]04'!B63</f>
        <v>320</v>
      </c>
      <c r="C61" s="16">
        <f>'[3]04'!C63</f>
        <v>0</v>
      </c>
      <c r="D61" s="16">
        <f>'[3]04'!D63</f>
        <v>0</v>
      </c>
      <c r="E61" s="16">
        <f>'[3]04'!E63</f>
        <v>0</v>
      </c>
      <c r="F61" s="16">
        <f>'[3]04'!F63</f>
        <v>1010</v>
      </c>
      <c r="G61" s="16">
        <f>'[3]04'!G63</f>
        <v>0</v>
      </c>
      <c r="H61" s="17">
        <f t="shared" si="27"/>
        <v>1330</v>
      </c>
      <c r="I61" s="15">
        <f>'[3]04'!J63</f>
        <v>270</v>
      </c>
      <c r="J61" s="16">
        <f>'[3]04'!K63</f>
        <v>0</v>
      </c>
      <c r="K61" s="16">
        <f>'[3]04'!L63</f>
        <v>0</v>
      </c>
      <c r="L61" s="16">
        <f>'[3]04'!M63</f>
        <v>0</v>
      </c>
      <c r="M61" s="16">
        <f>'[3]04'!N63</f>
        <v>0</v>
      </c>
      <c r="N61" s="16">
        <f>'[3]04'!O63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25.95</v>
      </c>
      <c r="AU61" s="8">
        <v>25.95</v>
      </c>
      <c r="AW61" s="198">
        <v>26.99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26.99</v>
      </c>
      <c r="BD61" s="198">
        <v>26.99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26.99</v>
      </c>
      <c r="BL61" s="8">
        <f t="shared" si="21"/>
        <v>25.95</v>
      </c>
      <c r="BM61" s="8">
        <f t="shared" si="22"/>
        <v>25.95</v>
      </c>
      <c r="BN61" s="8">
        <f t="shared" si="23"/>
        <v>26.99</v>
      </c>
      <c r="BO61" s="8">
        <f t="shared" si="24"/>
        <v>26.99</v>
      </c>
      <c r="BP61" s="139">
        <f t="shared" si="25"/>
        <v>-1.0399999999999991</v>
      </c>
      <c r="BQ61" s="139">
        <f t="shared" si="26"/>
        <v>-1.0399999999999991</v>
      </c>
    </row>
    <row r="62" spans="1:69">
      <c r="A62" s="8" t="s">
        <v>104</v>
      </c>
      <c r="B62" s="15">
        <f>'[3]04'!B64</f>
        <v>320</v>
      </c>
      <c r="C62" s="16">
        <f>'[3]04'!C64</f>
        <v>0</v>
      </c>
      <c r="D62" s="16">
        <f>'[3]04'!D64</f>
        <v>0</v>
      </c>
      <c r="E62" s="16">
        <f>'[3]04'!E64</f>
        <v>0</v>
      </c>
      <c r="F62" s="16">
        <f>'[3]04'!F64</f>
        <v>1010</v>
      </c>
      <c r="G62" s="16">
        <f>'[3]04'!G64</f>
        <v>0</v>
      </c>
      <c r="H62" s="17">
        <f t="shared" si="27"/>
        <v>1330</v>
      </c>
      <c r="I62" s="15">
        <f>'[3]04'!J64</f>
        <v>270</v>
      </c>
      <c r="J62" s="16">
        <f>'[3]04'!K64</f>
        <v>0</v>
      </c>
      <c r="K62" s="16">
        <f>'[3]04'!L64</f>
        <v>0</v>
      </c>
      <c r="L62" s="16">
        <f>'[3]04'!M64</f>
        <v>0</v>
      </c>
      <c r="M62" s="16">
        <f>'[3]04'!N64</f>
        <v>0</v>
      </c>
      <c r="N62" s="16">
        <f>'[3]04'!O64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25.95</v>
      </c>
      <c r="AU62" s="8">
        <v>25.95</v>
      </c>
      <c r="AW62" s="198">
        <v>26.99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26.99</v>
      </c>
      <c r="BD62" s="198">
        <v>26.99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26.99</v>
      </c>
      <c r="BL62" s="8">
        <f t="shared" si="21"/>
        <v>25.95</v>
      </c>
      <c r="BM62" s="8">
        <f t="shared" si="22"/>
        <v>25.95</v>
      </c>
      <c r="BN62" s="8">
        <f t="shared" si="23"/>
        <v>26.99</v>
      </c>
      <c r="BO62" s="8">
        <f t="shared" si="24"/>
        <v>26.99</v>
      </c>
      <c r="BP62" s="139">
        <f t="shared" si="25"/>
        <v>-1.0399999999999991</v>
      </c>
      <c r="BQ62" s="139">
        <f t="shared" si="26"/>
        <v>-1.0399999999999991</v>
      </c>
    </row>
    <row r="63" spans="1:69">
      <c r="A63" s="8" t="s">
        <v>105</v>
      </c>
      <c r="B63" s="15">
        <f>'[3]04'!B65</f>
        <v>320</v>
      </c>
      <c r="C63" s="16">
        <f>'[3]04'!C65</f>
        <v>0</v>
      </c>
      <c r="D63" s="16">
        <f>'[3]04'!D65</f>
        <v>0</v>
      </c>
      <c r="E63" s="16">
        <f>'[3]04'!E65</f>
        <v>0</v>
      </c>
      <c r="F63" s="16">
        <f>'[3]04'!F65</f>
        <v>1010</v>
      </c>
      <c r="G63" s="16">
        <f>'[3]04'!G65</f>
        <v>0</v>
      </c>
      <c r="H63" s="17">
        <f t="shared" si="27"/>
        <v>1330</v>
      </c>
      <c r="I63" s="15">
        <f>'[3]04'!J65</f>
        <v>270</v>
      </c>
      <c r="J63" s="16">
        <f>'[3]04'!K65</f>
        <v>0</v>
      </c>
      <c r="K63" s="16">
        <f>'[3]04'!L65</f>
        <v>0</v>
      </c>
      <c r="L63" s="16">
        <f>'[3]04'!M65</f>
        <v>0</v>
      </c>
      <c r="M63" s="16">
        <f>'[3]04'!N65</f>
        <v>0</v>
      </c>
      <c r="N63" s="16">
        <f>'[3]04'!O65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25.95</v>
      </c>
      <c r="AU63" s="8">
        <v>25.95</v>
      </c>
      <c r="AW63" s="198">
        <v>26.99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26.99</v>
      </c>
      <c r="BD63" s="198">
        <v>26.99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26.99</v>
      </c>
      <c r="BL63" s="8">
        <f t="shared" si="21"/>
        <v>25.95</v>
      </c>
      <c r="BM63" s="8">
        <f t="shared" si="22"/>
        <v>25.95</v>
      </c>
      <c r="BN63" s="8">
        <f t="shared" si="23"/>
        <v>26.99</v>
      </c>
      <c r="BO63" s="8">
        <f t="shared" si="24"/>
        <v>26.99</v>
      </c>
      <c r="BP63" s="139">
        <f t="shared" si="25"/>
        <v>-1.0399999999999991</v>
      </c>
      <c r="BQ63" s="139">
        <f t="shared" si="26"/>
        <v>-1.0399999999999991</v>
      </c>
    </row>
    <row r="64" spans="1:69">
      <c r="A64" s="8" t="s">
        <v>106</v>
      </c>
      <c r="B64" s="15">
        <f>'[3]04'!B66</f>
        <v>320</v>
      </c>
      <c r="C64" s="16">
        <f>'[3]04'!C66</f>
        <v>0</v>
      </c>
      <c r="D64" s="16">
        <f>'[3]04'!D66</f>
        <v>0</v>
      </c>
      <c r="E64" s="16">
        <f>'[3]04'!E66</f>
        <v>0</v>
      </c>
      <c r="F64" s="16">
        <f>'[3]04'!F66</f>
        <v>1010</v>
      </c>
      <c r="G64" s="16">
        <f>'[3]04'!G66</f>
        <v>0</v>
      </c>
      <c r="H64" s="17">
        <f t="shared" si="27"/>
        <v>1330</v>
      </c>
      <c r="I64" s="15">
        <f>'[3]04'!J66</f>
        <v>270</v>
      </c>
      <c r="J64" s="16">
        <f>'[3]04'!K66</f>
        <v>0</v>
      </c>
      <c r="K64" s="16">
        <f>'[3]04'!L66</f>
        <v>0</v>
      </c>
      <c r="L64" s="16">
        <f>'[3]04'!M66</f>
        <v>0</v>
      </c>
      <c r="M64" s="16">
        <f>'[3]04'!N66</f>
        <v>0</v>
      </c>
      <c r="N64" s="16">
        <f>'[3]04'!O66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25.95</v>
      </c>
      <c r="AU64" s="8">
        <v>25.95</v>
      </c>
      <c r="AW64" s="198">
        <v>26.99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26.99</v>
      </c>
      <c r="BD64" s="198">
        <v>26.99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26.99</v>
      </c>
      <c r="BL64" s="8">
        <f t="shared" si="21"/>
        <v>25.95</v>
      </c>
      <c r="BM64" s="8">
        <f t="shared" si="22"/>
        <v>25.95</v>
      </c>
      <c r="BN64" s="8">
        <f t="shared" si="23"/>
        <v>26.99</v>
      </c>
      <c r="BO64" s="8">
        <f t="shared" si="24"/>
        <v>26.99</v>
      </c>
      <c r="BP64" s="139">
        <f t="shared" si="25"/>
        <v>-1.0399999999999991</v>
      </c>
      <c r="BQ64" s="139">
        <f t="shared" si="26"/>
        <v>-1.0399999999999991</v>
      </c>
    </row>
    <row r="65" spans="1:69">
      <c r="A65" s="8" t="s">
        <v>107</v>
      </c>
      <c r="B65" s="15">
        <f>'[3]04'!B67</f>
        <v>320</v>
      </c>
      <c r="C65" s="16">
        <f>'[3]04'!C67</f>
        <v>0</v>
      </c>
      <c r="D65" s="16">
        <f>'[3]04'!D67</f>
        <v>0</v>
      </c>
      <c r="E65" s="16">
        <f>'[3]04'!E67</f>
        <v>0</v>
      </c>
      <c r="F65" s="16">
        <f>'[3]04'!F67</f>
        <v>1010</v>
      </c>
      <c r="G65" s="16">
        <f>'[3]04'!G67</f>
        <v>0</v>
      </c>
      <c r="H65" s="17">
        <f t="shared" si="27"/>
        <v>1330</v>
      </c>
      <c r="I65" s="15">
        <f>'[3]04'!J67</f>
        <v>270</v>
      </c>
      <c r="J65" s="16">
        <f>'[3]04'!K67</f>
        <v>0</v>
      </c>
      <c r="K65" s="16">
        <f>'[3]04'!L67</f>
        <v>0</v>
      </c>
      <c r="L65" s="16">
        <f>'[3]04'!M67</f>
        <v>0</v>
      </c>
      <c r="M65" s="16">
        <f>'[3]04'!N67</f>
        <v>0</v>
      </c>
      <c r="N65" s="16">
        <f>'[3]04'!O67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25.95</v>
      </c>
      <c r="AU65" s="8">
        <v>25.95</v>
      </c>
      <c r="AW65" s="198">
        <v>26.99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26.99</v>
      </c>
      <c r="BD65" s="198">
        <v>26.99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26.99</v>
      </c>
      <c r="BL65" s="8">
        <f t="shared" si="21"/>
        <v>25.95</v>
      </c>
      <c r="BM65" s="8">
        <f t="shared" si="22"/>
        <v>25.95</v>
      </c>
      <c r="BN65" s="8">
        <f t="shared" si="23"/>
        <v>26.99</v>
      </c>
      <c r="BO65" s="8">
        <f t="shared" si="24"/>
        <v>26.99</v>
      </c>
      <c r="BP65" s="139">
        <f t="shared" si="25"/>
        <v>-1.0399999999999991</v>
      </c>
      <c r="BQ65" s="139">
        <f t="shared" si="26"/>
        <v>-1.0399999999999991</v>
      </c>
    </row>
    <row r="66" spans="1:69">
      <c r="A66" s="8" t="s">
        <v>108</v>
      </c>
      <c r="B66" s="15">
        <f>'[3]04'!B68</f>
        <v>320</v>
      </c>
      <c r="C66" s="16">
        <f>'[3]04'!C68</f>
        <v>0</v>
      </c>
      <c r="D66" s="16">
        <f>'[3]04'!D68</f>
        <v>0</v>
      </c>
      <c r="E66" s="16">
        <f>'[3]04'!E68</f>
        <v>0</v>
      </c>
      <c r="F66" s="16">
        <f>'[3]04'!F68</f>
        <v>1010</v>
      </c>
      <c r="G66" s="16">
        <f>'[3]04'!G68</f>
        <v>0</v>
      </c>
      <c r="H66" s="17">
        <f t="shared" si="27"/>
        <v>1330</v>
      </c>
      <c r="I66" s="15">
        <f>'[3]04'!J68</f>
        <v>270</v>
      </c>
      <c r="J66" s="16">
        <f>'[3]04'!K68</f>
        <v>0</v>
      </c>
      <c r="K66" s="16">
        <f>'[3]04'!L68</f>
        <v>0</v>
      </c>
      <c r="L66" s="16">
        <f>'[3]04'!M68</f>
        <v>0</v>
      </c>
      <c r="M66" s="16">
        <f>'[3]04'!N68</f>
        <v>0</v>
      </c>
      <c r="N66" s="16">
        <f>'[3]04'!O68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25.95</v>
      </c>
      <c r="AU66" s="8">
        <v>25.95</v>
      </c>
      <c r="AW66" s="198">
        <v>26.99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26.99</v>
      </c>
      <c r="BD66" s="198">
        <v>26.99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26.99</v>
      </c>
      <c r="BL66" s="8">
        <f t="shared" si="21"/>
        <v>25.95</v>
      </c>
      <c r="BM66" s="8">
        <f t="shared" si="22"/>
        <v>25.95</v>
      </c>
      <c r="BN66" s="8">
        <f t="shared" si="23"/>
        <v>26.99</v>
      </c>
      <c r="BO66" s="8">
        <f t="shared" si="24"/>
        <v>26.99</v>
      </c>
      <c r="BP66" s="139">
        <f t="shared" si="25"/>
        <v>-1.0399999999999991</v>
      </c>
      <c r="BQ66" s="139">
        <f t="shared" si="26"/>
        <v>-1.0399999999999991</v>
      </c>
    </row>
    <row r="67" spans="1:69">
      <c r="A67" s="8" t="s">
        <v>109</v>
      </c>
      <c r="B67" s="15">
        <f>'[3]04'!B69</f>
        <v>320</v>
      </c>
      <c r="C67" s="16">
        <f>'[3]04'!C69</f>
        <v>0</v>
      </c>
      <c r="D67" s="16">
        <f>'[3]04'!D69</f>
        <v>0</v>
      </c>
      <c r="E67" s="16">
        <f>'[3]04'!E69</f>
        <v>0</v>
      </c>
      <c r="F67" s="16">
        <f>'[3]04'!F69</f>
        <v>1010</v>
      </c>
      <c r="G67" s="16">
        <f>'[3]04'!G69</f>
        <v>0</v>
      </c>
      <c r="H67" s="17">
        <f t="shared" si="27"/>
        <v>1330</v>
      </c>
      <c r="I67" s="15">
        <f>'[3]04'!J69</f>
        <v>270</v>
      </c>
      <c r="J67" s="16">
        <f>'[3]04'!K69</f>
        <v>0</v>
      </c>
      <c r="K67" s="16">
        <f>'[3]04'!L69</f>
        <v>0</v>
      </c>
      <c r="L67" s="16">
        <f>'[3]04'!M69</f>
        <v>0</v>
      </c>
      <c r="M67" s="16">
        <f>'[3]04'!N69</f>
        <v>0</v>
      </c>
      <c r="N67" s="16">
        <f>'[3]04'!O69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25.95</v>
      </c>
      <c r="AU67" s="8">
        <v>25.95</v>
      </c>
      <c r="AW67" s="198">
        <v>26.99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26.99</v>
      </c>
      <c r="BD67" s="198">
        <v>26.99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26.99</v>
      </c>
      <c r="BL67" s="8">
        <f t="shared" si="21"/>
        <v>25.95</v>
      </c>
      <c r="BM67" s="8">
        <f t="shared" si="22"/>
        <v>25.95</v>
      </c>
      <c r="BN67" s="8">
        <f t="shared" si="23"/>
        <v>26.99</v>
      </c>
      <c r="BO67" s="8">
        <f t="shared" si="24"/>
        <v>26.99</v>
      </c>
      <c r="BP67" s="139">
        <f t="shared" si="25"/>
        <v>-1.0399999999999991</v>
      </c>
      <c r="BQ67" s="139">
        <f t="shared" si="26"/>
        <v>-1.0399999999999991</v>
      </c>
    </row>
    <row r="68" spans="1:69">
      <c r="A68" s="8" t="s">
        <v>110</v>
      </c>
      <c r="B68" s="15">
        <f>'[3]04'!B70</f>
        <v>320</v>
      </c>
      <c r="C68" s="16">
        <f>'[3]04'!C70</f>
        <v>0</v>
      </c>
      <c r="D68" s="16">
        <f>'[3]04'!D70</f>
        <v>0</v>
      </c>
      <c r="E68" s="16">
        <f>'[3]04'!E70</f>
        <v>0</v>
      </c>
      <c r="F68" s="16">
        <f>'[3]04'!F70</f>
        <v>1010</v>
      </c>
      <c r="G68" s="16">
        <f>'[3]04'!G70</f>
        <v>0</v>
      </c>
      <c r="H68" s="17">
        <f t="shared" si="27"/>
        <v>1330</v>
      </c>
      <c r="I68" s="15">
        <f>'[3]04'!J70</f>
        <v>270</v>
      </c>
      <c r="J68" s="16">
        <f>'[3]04'!K70</f>
        <v>0</v>
      </c>
      <c r="K68" s="16">
        <f>'[3]04'!L70</f>
        <v>0</v>
      </c>
      <c r="L68" s="16">
        <f>'[3]04'!M70</f>
        <v>0</v>
      </c>
      <c r="M68" s="16">
        <f>'[3]04'!N70</f>
        <v>0</v>
      </c>
      <c r="N68" s="16">
        <f>'[3]04'!O70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25.95</v>
      </c>
      <c r="AU68" s="8">
        <v>25.95</v>
      </c>
      <c r="AW68" s="198">
        <v>26.99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26.99</v>
      </c>
      <c r="BD68" s="198">
        <v>26.99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26.99</v>
      </c>
      <c r="BL68" s="8">
        <f t="shared" ref="BL68:BL98" si="53">AT68</f>
        <v>25.95</v>
      </c>
      <c r="BM68" s="8">
        <f t="shared" ref="BM68:BM98" si="54">AU68</f>
        <v>25.95</v>
      </c>
      <c r="BN68" s="8">
        <f t="shared" ref="BN68:BN98" si="55">BC68</f>
        <v>26.99</v>
      </c>
      <c r="BO68" s="8">
        <f t="shared" ref="BO68:BO98" si="56">BJ68</f>
        <v>26.99</v>
      </c>
      <c r="BP68" s="139">
        <f t="shared" ref="BP68:BP98" si="57">BL68-BN68</f>
        <v>-1.0399999999999991</v>
      </c>
      <c r="BQ68" s="139">
        <f t="shared" ref="BQ68:BQ98" si="58">BM68-BO68</f>
        <v>-1.0399999999999991</v>
      </c>
    </row>
    <row r="69" spans="1:69">
      <c r="A69" s="8" t="s">
        <v>111</v>
      </c>
      <c r="B69" s="15">
        <f>'[3]04'!B71</f>
        <v>320</v>
      </c>
      <c r="C69" s="16">
        <f>'[3]04'!C71</f>
        <v>0</v>
      </c>
      <c r="D69" s="16">
        <f>'[3]04'!D71</f>
        <v>0</v>
      </c>
      <c r="E69" s="16">
        <f>'[3]04'!E71</f>
        <v>0</v>
      </c>
      <c r="F69" s="16">
        <f>'[3]04'!F71</f>
        <v>1010</v>
      </c>
      <c r="G69" s="16">
        <f>'[3]04'!G71</f>
        <v>0</v>
      </c>
      <c r="H69" s="17">
        <f t="shared" ref="H69:H98" si="59">SUM(B69:G69)</f>
        <v>1330</v>
      </c>
      <c r="I69" s="15">
        <f>'[3]04'!J71</f>
        <v>270</v>
      </c>
      <c r="J69" s="16">
        <f>'[3]04'!K71</f>
        <v>0</v>
      </c>
      <c r="K69" s="16">
        <f>'[3]04'!L71</f>
        <v>0</v>
      </c>
      <c r="L69" s="16">
        <f>'[3]04'!M71</f>
        <v>0</v>
      </c>
      <c r="M69" s="16">
        <f>'[3]04'!N71</f>
        <v>0</v>
      </c>
      <c r="N69" s="16">
        <f>'[3]04'!O71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26.99</v>
      </c>
      <c r="AE69" s="8">
        <f t="shared" si="43"/>
        <v>26.99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26.99</v>
      </c>
      <c r="AL69" s="8">
        <f t="shared" si="35"/>
        <v>216.01999999999998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216.01999999999998</v>
      </c>
      <c r="AT69" s="8">
        <v>25.95</v>
      </c>
      <c r="AU69" s="8">
        <v>25.95</v>
      </c>
      <c r="AW69" s="198">
        <v>26.99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26.99</v>
      </c>
      <c r="BD69" s="198">
        <v>26.99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26.99</v>
      </c>
      <c r="BL69" s="8">
        <f t="shared" si="53"/>
        <v>25.95</v>
      </c>
      <c r="BM69" s="8">
        <f t="shared" si="54"/>
        <v>25.95</v>
      </c>
      <c r="BN69" s="8">
        <f t="shared" si="55"/>
        <v>26.99</v>
      </c>
      <c r="BO69" s="8">
        <f t="shared" si="56"/>
        <v>26.99</v>
      </c>
      <c r="BP69" s="139">
        <f t="shared" si="57"/>
        <v>-1.0399999999999991</v>
      </c>
      <c r="BQ69" s="139">
        <f t="shared" si="58"/>
        <v>-1.0399999999999991</v>
      </c>
    </row>
    <row r="70" spans="1:69">
      <c r="A70" s="8" t="s">
        <v>112</v>
      </c>
      <c r="B70" s="15">
        <f>'[3]04'!B72</f>
        <v>320</v>
      </c>
      <c r="C70" s="16">
        <f>'[3]04'!C72</f>
        <v>0</v>
      </c>
      <c r="D70" s="16">
        <f>'[3]04'!D72</f>
        <v>0</v>
      </c>
      <c r="E70" s="16">
        <f>'[3]04'!E72</f>
        <v>0</v>
      </c>
      <c r="F70" s="16">
        <f>'[3]04'!F72</f>
        <v>1010</v>
      </c>
      <c r="G70" s="16">
        <f>'[3]04'!G72</f>
        <v>0</v>
      </c>
      <c r="H70" s="17">
        <f t="shared" si="59"/>
        <v>1330</v>
      </c>
      <c r="I70" s="15">
        <f>'[3]04'!J72</f>
        <v>270</v>
      </c>
      <c r="J70" s="16">
        <f>'[3]04'!K72</f>
        <v>0</v>
      </c>
      <c r="K70" s="16">
        <f>'[3]04'!L72</f>
        <v>0</v>
      </c>
      <c r="L70" s="16">
        <f>'[3]04'!M72</f>
        <v>0</v>
      </c>
      <c r="M70" s="16">
        <f>'[3]04'!N72</f>
        <v>0</v>
      </c>
      <c r="N70" s="16">
        <f>'[3]04'!O72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26.22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26.22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211.78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211.78</v>
      </c>
      <c r="AT70" s="8">
        <v>25.21</v>
      </c>
      <c r="AU70" s="8">
        <v>30.76</v>
      </c>
      <c r="AW70" s="198">
        <v>26.22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26.22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25.21</v>
      </c>
      <c r="BM70" s="8">
        <f t="shared" si="54"/>
        <v>30.76</v>
      </c>
      <c r="BN70" s="8">
        <f t="shared" si="55"/>
        <v>26.22</v>
      </c>
      <c r="BO70" s="8">
        <f t="shared" si="56"/>
        <v>32</v>
      </c>
      <c r="BP70" s="139">
        <f t="shared" si="57"/>
        <v>-1.009999999999998</v>
      </c>
      <c r="BQ70" s="139">
        <f t="shared" si="58"/>
        <v>-1.2399999999999984</v>
      </c>
    </row>
    <row r="71" spans="1:69">
      <c r="A71" s="8" t="s">
        <v>113</v>
      </c>
      <c r="B71" s="15">
        <f>'[3]04'!B73</f>
        <v>320</v>
      </c>
      <c r="C71" s="16">
        <f>'[3]04'!C73</f>
        <v>0</v>
      </c>
      <c r="D71" s="16">
        <f>'[3]04'!D73</f>
        <v>0</v>
      </c>
      <c r="E71" s="16">
        <f>'[3]04'!E73</f>
        <v>0</v>
      </c>
      <c r="F71" s="16">
        <f>'[3]04'!F73</f>
        <v>1010</v>
      </c>
      <c r="G71" s="16">
        <f>'[3]04'!G73</f>
        <v>0</v>
      </c>
      <c r="H71" s="17">
        <f t="shared" si="59"/>
        <v>1330</v>
      </c>
      <c r="I71" s="15">
        <f>'[3]04'!J73</f>
        <v>281.61</v>
      </c>
      <c r="J71" s="16">
        <f>'[3]04'!K73</f>
        <v>0</v>
      </c>
      <c r="K71" s="16">
        <f>'[3]04'!L73</f>
        <v>0</v>
      </c>
      <c r="L71" s="16">
        <f>'[3]04'!M73</f>
        <v>0</v>
      </c>
      <c r="M71" s="16">
        <f>'[3]04'!N73</f>
        <v>0</v>
      </c>
      <c r="N71" s="16">
        <f>'[3]04'!O73</f>
        <v>0</v>
      </c>
      <c r="O71" s="17">
        <f t="shared" si="60"/>
        <v>281.61</v>
      </c>
      <c r="P71" s="18">
        <f>frq!C71</f>
        <v>1</v>
      </c>
      <c r="Q71" s="15">
        <f t="shared" si="33"/>
        <v>281.61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281.61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217.61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217.61</v>
      </c>
      <c r="AT71" s="8">
        <v>30.76</v>
      </c>
      <c r="AU71" s="8">
        <v>30.76</v>
      </c>
      <c r="AW71" s="198">
        <v>32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32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32</v>
      </c>
      <c r="BL71" s="8">
        <f t="shared" si="53"/>
        <v>30.76</v>
      </c>
      <c r="BM71" s="8">
        <f t="shared" si="54"/>
        <v>30.76</v>
      </c>
      <c r="BN71" s="8">
        <f t="shared" si="55"/>
        <v>32</v>
      </c>
      <c r="BO71" s="8">
        <f t="shared" si="56"/>
        <v>32</v>
      </c>
      <c r="BP71" s="139">
        <f t="shared" si="57"/>
        <v>-1.2399999999999984</v>
      </c>
      <c r="BQ71" s="139">
        <f t="shared" si="58"/>
        <v>-1.2399999999999984</v>
      </c>
    </row>
    <row r="72" spans="1:69">
      <c r="A72" s="8" t="s">
        <v>114</v>
      </c>
      <c r="B72" s="15">
        <f>'[3]04'!B74</f>
        <v>320</v>
      </c>
      <c r="C72" s="16">
        <f>'[3]04'!C74</f>
        <v>0</v>
      </c>
      <c r="D72" s="16">
        <f>'[3]04'!D74</f>
        <v>0</v>
      </c>
      <c r="E72" s="16">
        <f>'[3]04'!E74</f>
        <v>0</v>
      </c>
      <c r="F72" s="16">
        <f>'[3]04'!F74</f>
        <v>1010</v>
      </c>
      <c r="G72" s="16">
        <f>'[3]04'!G74</f>
        <v>0</v>
      </c>
      <c r="H72" s="17">
        <f t="shared" si="59"/>
        <v>1330</v>
      </c>
      <c r="I72" s="15">
        <f>'[3]04'!J74</f>
        <v>281.2</v>
      </c>
      <c r="J72" s="16">
        <f>'[3]04'!K74</f>
        <v>0</v>
      </c>
      <c r="K72" s="16">
        <f>'[3]04'!L74</f>
        <v>0</v>
      </c>
      <c r="L72" s="16">
        <f>'[3]04'!M74</f>
        <v>0</v>
      </c>
      <c r="M72" s="16">
        <f>'[3]04'!N74</f>
        <v>0</v>
      </c>
      <c r="N72" s="16">
        <f>'[3]04'!O74</f>
        <v>0</v>
      </c>
      <c r="O72" s="17">
        <f t="shared" si="60"/>
        <v>281.2</v>
      </c>
      <c r="P72" s="18">
        <f>frq!C72</f>
        <v>1</v>
      </c>
      <c r="Q72" s="15">
        <f t="shared" si="33"/>
        <v>281.2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281.2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217.2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217.2</v>
      </c>
      <c r="AT72" s="8">
        <v>30.76</v>
      </c>
      <c r="AU72" s="8">
        <v>30.76</v>
      </c>
      <c r="AW72" s="198">
        <v>32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32</v>
      </c>
      <c r="BD72" s="198">
        <v>32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32</v>
      </c>
      <c r="BL72" s="8">
        <f t="shared" si="53"/>
        <v>30.76</v>
      </c>
      <c r="BM72" s="8">
        <f t="shared" si="54"/>
        <v>30.76</v>
      </c>
      <c r="BN72" s="8">
        <f t="shared" si="55"/>
        <v>32</v>
      </c>
      <c r="BO72" s="8">
        <f t="shared" si="56"/>
        <v>32</v>
      </c>
      <c r="BP72" s="139">
        <f t="shared" si="57"/>
        <v>-1.2399999999999984</v>
      </c>
      <c r="BQ72" s="139">
        <f t="shared" si="58"/>
        <v>-1.2399999999999984</v>
      </c>
    </row>
    <row r="73" spans="1:69">
      <c r="A73" s="8" t="s">
        <v>115</v>
      </c>
      <c r="B73" s="15">
        <f>'[3]04'!B75</f>
        <v>320</v>
      </c>
      <c r="C73" s="16">
        <f>'[3]04'!C75</f>
        <v>0</v>
      </c>
      <c r="D73" s="16">
        <f>'[3]04'!D75</f>
        <v>0</v>
      </c>
      <c r="E73" s="16">
        <f>'[3]04'!E75</f>
        <v>0</v>
      </c>
      <c r="F73" s="16">
        <f>'[3]04'!F75</f>
        <v>1010</v>
      </c>
      <c r="G73" s="16">
        <f>'[3]04'!G75</f>
        <v>0</v>
      </c>
      <c r="H73" s="17">
        <f t="shared" si="59"/>
        <v>1330</v>
      </c>
      <c r="I73" s="15">
        <f>'[3]04'!J75</f>
        <v>281.2</v>
      </c>
      <c r="J73" s="16">
        <f>'[3]04'!K75</f>
        <v>0</v>
      </c>
      <c r="K73" s="16">
        <f>'[3]04'!L75</f>
        <v>0</v>
      </c>
      <c r="L73" s="16">
        <f>'[3]04'!M75</f>
        <v>0</v>
      </c>
      <c r="M73" s="16">
        <f>'[3]04'!N75</f>
        <v>0</v>
      </c>
      <c r="N73" s="16">
        <f>'[3]04'!O75</f>
        <v>0</v>
      </c>
      <c r="O73" s="17">
        <f t="shared" si="60"/>
        <v>281.2</v>
      </c>
      <c r="P73" s="18">
        <f>frq!C73</f>
        <v>1</v>
      </c>
      <c r="Q73" s="15">
        <f t="shared" si="33"/>
        <v>281.2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281.2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217.2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217.2</v>
      </c>
      <c r="AT73" s="8">
        <v>30.76</v>
      </c>
      <c r="AU73" s="8">
        <v>30.76</v>
      </c>
      <c r="AW73" s="198">
        <v>32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32</v>
      </c>
      <c r="BD73" s="198">
        <v>32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32</v>
      </c>
      <c r="BL73" s="8">
        <f t="shared" si="53"/>
        <v>30.76</v>
      </c>
      <c r="BM73" s="8">
        <f t="shared" si="54"/>
        <v>30.76</v>
      </c>
      <c r="BN73" s="8">
        <f t="shared" si="55"/>
        <v>32</v>
      </c>
      <c r="BO73" s="8">
        <f t="shared" si="56"/>
        <v>32</v>
      </c>
      <c r="BP73" s="139">
        <f t="shared" si="57"/>
        <v>-1.2399999999999984</v>
      </c>
      <c r="BQ73" s="139">
        <f t="shared" si="58"/>
        <v>-1.2399999999999984</v>
      </c>
    </row>
    <row r="74" spans="1:69">
      <c r="A74" s="8" t="s">
        <v>116</v>
      </c>
      <c r="B74" s="15">
        <f>'[3]04'!B76</f>
        <v>320</v>
      </c>
      <c r="C74" s="16">
        <f>'[3]04'!C76</f>
        <v>0</v>
      </c>
      <c r="D74" s="16">
        <f>'[3]04'!D76</f>
        <v>0</v>
      </c>
      <c r="E74" s="16">
        <f>'[3]04'!E76</f>
        <v>0</v>
      </c>
      <c r="F74" s="16">
        <f>'[3]04'!F76</f>
        <v>1010</v>
      </c>
      <c r="G74" s="16">
        <f>'[3]04'!G76</f>
        <v>0</v>
      </c>
      <c r="H74" s="17">
        <f t="shared" si="59"/>
        <v>1330</v>
      </c>
      <c r="I74" s="15">
        <f>'[3]04'!J76</f>
        <v>281.2</v>
      </c>
      <c r="J74" s="16">
        <f>'[3]04'!K76</f>
        <v>0</v>
      </c>
      <c r="K74" s="16">
        <f>'[3]04'!L76</f>
        <v>0</v>
      </c>
      <c r="L74" s="16">
        <f>'[3]04'!M76</f>
        <v>0</v>
      </c>
      <c r="M74" s="16">
        <f>'[3]04'!N76</f>
        <v>0</v>
      </c>
      <c r="N74" s="16">
        <f>'[3]04'!O76</f>
        <v>0</v>
      </c>
      <c r="O74" s="17">
        <f t="shared" si="60"/>
        <v>281.2</v>
      </c>
      <c r="P74" s="18">
        <f>frq!C74</f>
        <v>1</v>
      </c>
      <c r="Q74" s="15">
        <f t="shared" si="33"/>
        <v>281.2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281.2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217.2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217.2</v>
      </c>
      <c r="AT74" s="8">
        <v>30.76</v>
      </c>
      <c r="AU74" s="8">
        <v>30.76</v>
      </c>
      <c r="AW74" s="198">
        <v>32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32</v>
      </c>
      <c r="BD74" s="198">
        <v>32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32</v>
      </c>
      <c r="BL74" s="8">
        <f t="shared" si="53"/>
        <v>30.76</v>
      </c>
      <c r="BM74" s="8">
        <f t="shared" si="54"/>
        <v>30.76</v>
      </c>
      <c r="BN74" s="8">
        <f t="shared" si="55"/>
        <v>32</v>
      </c>
      <c r="BO74" s="8">
        <f t="shared" si="56"/>
        <v>32</v>
      </c>
      <c r="BP74" s="139">
        <f t="shared" si="57"/>
        <v>-1.2399999999999984</v>
      </c>
      <c r="BQ74" s="139">
        <f t="shared" si="58"/>
        <v>-1.2399999999999984</v>
      </c>
    </row>
    <row r="75" spans="1:69">
      <c r="A75" s="8" t="s">
        <v>117</v>
      </c>
      <c r="B75" s="15">
        <f>'[3]04'!B77</f>
        <v>320</v>
      </c>
      <c r="C75" s="16">
        <f>'[3]04'!C77</f>
        <v>0</v>
      </c>
      <c r="D75" s="16">
        <f>'[3]04'!D77</f>
        <v>0</v>
      </c>
      <c r="E75" s="16">
        <f>'[3]04'!E77</f>
        <v>0</v>
      </c>
      <c r="F75" s="16">
        <f>'[3]04'!F77</f>
        <v>1030</v>
      </c>
      <c r="G75" s="16">
        <f>'[3]04'!G77</f>
        <v>0</v>
      </c>
      <c r="H75" s="17">
        <f t="shared" si="59"/>
        <v>1350</v>
      </c>
      <c r="I75" s="15">
        <f>'[3]04'!J77</f>
        <v>277.61</v>
      </c>
      <c r="J75" s="16">
        <f>'[3]04'!K77</f>
        <v>0</v>
      </c>
      <c r="K75" s="16">
        <f>'[3]04'!L77</f>
        <v>0</v>
      </c>
      <c r="L75" s="16">
        <f>'[3]04'!M77</f>
        <v>0</v>
      </c>
      <c r="M75" s="16">
        <f>'[3]04'!N77</f>
        <v>0</v>
      </c>
      <c r="N75" s="16">
        <f>'[3]04'!O77</f>
        <v>0</v>
      </c>
      <c r="O75" s="17">
        <f t="shared" si="60"/>
        <v>277.61</v>
      </c>
      <c r="P75" s="18">
        <f>frq!C75</f>
        <v>1</v>
      </c>
      <c r="Q75" s="15">
        <f t="shared" si="33"/>
        <v>277.61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277.61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213.61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213.61</v>
      </c>
      <c r="AT75" s="8">
        <v>30.76</v>
      </c>
      <c r="AU75" s="8">
        <v>30.76</v>
      </c>
      <c r="AW75" s="198">
        <v>32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32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30.76</v>
      </c>
      <c r="BM75" s="8">
        <f t="shared" si="54"/>
        <v>30.76</v>
      </c>
      <c r="BN75" s="8">
        <f t="shared" si="55"/>
        <v>32</v>
      </c>
      <c r="BO75" s="8">
        <f t="shared" si="56"/>
        <v>32</v>
      </c>
      <c r="BP75" s="139">
        <f t="shared" si="57"/>
        <v>-1.2399999999999984</v>
      </c>
      <c r="BQ75" s="139">
        <f t="shared" si="58"/>
        <v>-1.2399999999999984</v>
      </c>
    </row>
    <row r="76" spans="1:69">
      <c r="A76" s="8" t="s">
        <v>118</v>
      </c>
      <c r="B76" s="15">
        <f>'[3]04'!B78</f>
        <v>320</v>
      </c>
      <c r="C76" s="16">
        <f>'[3]04'!C78</f>
        <v>0</v>
      </c>
      <c r="D76" s="16">
        <f>'[3]04'!D78</f>
        <v>0</v>
      </c>
      <c r="E76" s="16">
        <f>'[3]04'!E78</f>
        <v>0</v>
      </c>
      <c r="F76" s="16">
        <f>'[3]04'!F78</f>
        <v>1030</v>
      </c>
      <c r="G76" s="16">
        <f>'[3]04'!G78</f>
        <v>0</v>
      </c>
      <c r="H76" s="17">
        <f t="shared" si="59"/>
        <v>1350</v>
      </c>
      <c r="I76" s="15">
        <f>'[3]04'!J78</f>
        <v>277.61</v>
      </c>
      <c r="J76" s="16">
        <f>'[3]04'!K78</f>
        <v>0</v>
      </c>
      <c r="K76" s="16">
        <f>'[3]04'!L78</f>
        <v>0</v>
      </c>
      <c r="L76" s="16">
        <f>'[3]04'!M78</f>
        <v>0</v>
      </c>
      <c r="M76" s="16">
        <f>'[3]04'!N78</f>
        <v>0</v>
      </c>
      <c r="N76" s="16">
        <f>'[3]04'!O78</f>
        <v>0</v>
      </c>
      <c r="O76" s="17">
        <f t="shared" si="60"/>
        <v>277.61</v>
      </c>
      <c r="P76" s="18">
        <f>frq!C76</f>
        <v>1</v>
      </c>
      <c r="Q76" s="15">
        <f t="shared" si="33"/>
        <v>277.61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277.61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213.61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213.61</v>
      </c>
      <c r="AT76" s="8">
        <v>30.76</v>
      </c>
      <c r="AU76" s="8">
        <v>30.76</v>
      </c>
      <c r="AW76" s="198">
        <v>32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32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30.76</v>
      </c>
      <c r="BM76" s="8">
        <f t="shared" si="54"/>
        <v>30.76</v>
      </c>
      <c r="BN76" s="8">
        <f t="shared" si="55"/>
        <v>32</v>
      </c>
      <c r="BO76" s="8">
        <f t="shared" si="56"/>
        <v>32</v>
      </c>
      <c r="BP76" s="139">
        <f t="shared" si="57"/>
        <v>-1.2399999999999984</v>
      </c>
      <c r="BQ76" s="139">
        <f t="shared" si="58"/>
        <v>-1.2399999999999984</v>
      </c>
    </row>
    <row r="77" spans="1:69">
      <c r="A77" s="8" t="s">
        <v>119</v>
      </c>
      <c r="B77" s="15">
        <f>'[3]04'!B79</f>
        <v>320</v>
      </c>
      <c r="C77" s="16">
        <f>'[3]04'!C79</f>
        <v>0</v>
      </c>
      <c r="D77" s="16">
        <f>'[3]04'!D79</f>
        <v>0</v>
      </c>
      <c r="E77" s="16">
        <f>'[3]04'!E79</f>
        <v>0</v>
      </c>
      <c r="F77" s="16">
        <f>'[3]04'!F79</f>
        <v>1030</v>
      </c>
      <c r="G77" s="16">
        <f>'[3]04'!G79</f>
        <v>0</v>
      </c>
      <c r="H77" s="17">
        <f t="shared" si="59"/>
        <v>1350</v>
      </c>
      <c r="I77" s="15">
        <f>'[3]04'!J79</f>
        <v>277.61</v>
      </c>
      <c r="J77" s="16">
        <f>'[3]04'!K79</f>
        <v>0</v>
      </c>
      <c r="K77" s="16">
        <f>'[3]04'!L79</f>
        <v>0</v>
      </c>
      <c r="L77" s="16">
        <f>'[3]04'!M79</f>
        <v>0</v>
      </c>
      <c r="M77" s="16">
        <f>'[3]04'!N79</f>
        <v>0</v>
      </c>
      <c r="N77" s="16">
        <f>'[3]04'!O79</f>
        <v>0</v>
      </c>
      <c r="O77" s="17">
        <f t="shared" si="60"/>
        <v>277.61</v>
      </c>
      <c r="P77" s="18">
        <f>frq!C77</f>
        <v>1</v>
      </c>
      <c r="Q77" s="15">
        <f t="shared" si="33"/>
        <v>277.61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277.61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213.61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213.61</v>
      </c>
      <c r="AT77" s="8">
        <v>30.76</v>
      </c>
      <c r="AU77" s="8">
        <v>30.76</v>
      </c>
      <c r="AW77" s="198">
        <v>32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32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30.76</v>
      </c>
      <c r="BM77" s="8">
        <f t="shared" si="54"/>
        <v>30.76</v>
      </c>
      <c r="BN77" s="8">
        <f t="shared" si="55"/>
        <v>32</v>
      </c>
      <c r="BO77" s="8">
        <f t="shared" si="56"/>
        <v>32</v>
      </c>
      <c r="BP77" s="139">
        <f t="shared" si="57"/>
        <v>-1.2399999999999984</v>
      </c>
      <c r="BQ77" s="139">
        <f t="shared" si="58"/>
        <v>-1.2399999999999984</v>
      </c>
    </row>
    <row r="78" spans="1:69">
      <c r="A78" s="8" t="s">
        <v>120</v>
      </c>
      <c r="B78" s="15">
        <f>'[3]04'!B80</f>
        <v>320</v>
      </c>
      <c r="C78" s="16">
        <f>'[3]04'!C80</f>
        <v>0</v>
      </c>
      <c r="D78" s="16">
        <f>'[3]04'!D80</f>
        <v>0</v>
      </c>
      <c r="E78" s="16">
        <f>'[3]04'!E80</f>
        <v>0</v>
      </c>
      <c r="F78" s="16">
        <f>'[3]04'!F80</f>
        <v>1030</v>
      </c>
      <c r="G78" s="16">
        <f>'[3]04'!G80</f>
        <v>0</v>
      </c>
      <c r="H78" s="17">
        <f t="shared" si="59"/>
        <v>1350</v>
      </c>
      <c r="I78" s="15">
        <f>'[3]04'!J80</f>
        <v>277.61</v>
      </c>
      <c r="J78" s="16">
        <f>'[3]04'!K80</f>
        <v>0</v>
      </c>
      <c r="K78" s="16">
        <f>'[3]04'!L80</f>
        <v>0</v>
      </c>
      <c r="L78" s="16">
        <f>'[3]04'!M80</f>
        <v>0</v>
      </c>
      <c r="M78" s="16">
        <f>'[3]04'!N80</f>
        <v>0</v>
      </c>
      <c r="N78" s="16">
        <f>'[3]04'!O80</f>
        <v>0</v>
      </c>
      <c r="O78" s="17">
        <f t="shared" si="60"/>
        <v>277.61</v>
      </c>
      <c r="P78" s="18">
        <f>frq!C78</f>
        <v>1</v>
      </c>
      <c r="Q78" s="15">
        <f t="shared" si="33"/>
        <v>277.61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277.61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213.61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213.61</v>
      </c>
      <c r="AT78" s="8">
        <v>30.76</v>
      </c>
      <c r="AU78" s="8">
        <v>30.76</v>
      </c>
      <c r="AW78" s="198">
        <v>32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32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30.76</v>
      </c>
      <c r="BM78" s="8">
        <f t="shared" si="54"/>
        <v>30.76</v>
      </c>
      <c r="BN78" s="8">
        <f t="shared" si="55"/>
        <v>32</v>
      </c>
      <c r="BO78" s="8">
        <f t="shared" si="56"/>
        <v>32</v>
      </c>
      <c r="BP78" s="139">
        <f t="shared" si="57"/>
        <v>-1.2399999999999984</v>
      </c>
      <c r="BQ78" s="139">
        <f t="shared" si="58"/>
        <v>-1.2399999999999984</v>
      </c>
    </row>
    <row r="79" spans="1:69">
      <c r="A79" s="8" t="s">
        <v>121</v>
      </c>
      <c r="B79" s="15">
        <f>'[3]04'!B81</f>
        <v>320</v>
      </c>
      <c r="C79" s="16">
        <f>'[3]04'!C81</f>
        <v>0</v>
      </c>
      <c r="D79" s="16">
        <f>'[3]04'!D81</f>
        <v>0</v>
      </c>
      <c r="E79" s="16">
        <f>'[3]04'!E81</f>
        <v>0</v>
      </c>
      <c r="F79" s="16">
        <f>'[3]04'!F81</f>
        <v>1030</v>
      </c>
      <c r="G79" s="16">
        <f>'[3]04'!G81</f>
        <v>0</v>
      </c>
      <c r="H79" s="17">
        <f t="shared" si="59"/>
        <v>1350</v>
      </c>
      <c r="I79" s="15">
        <f>'[3]04'!J81</f>
        <v>270</v>
      </c>
      <c r="J79" s="16">
        <f>'[3]04'!K81</f>
        <v>0</v>
      </c>
      <c r="K79" s="16">
        <f>'[3]04'!L81</f>
        <v>0</v>
      </c>
      <c r="L79" s="16">
        <f>'[3]04'!M81</f>
        <v>0</v>
      </c>
      <c r="M79" s="16">
        <f>'[3]04'!N81</f>
        <v>0</v>
      </c>
      <c r="N79" s="16">
        <f>'[3]04'!O81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26.42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26.42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211.57999999999998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211.57999999999998</v>
      </c>
      <c r="AT79" s="8">
        <v>25.4</v>
      </c>
      <c r="AU79" s="8">
        <v>30.76</v>
      </c>
      <c r="AW79" s="198">
        <v>26.42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26.42</v>
      </c>
      <c r="BD79" s="198">
        <v>32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32</v>
      </c>
      <c r="BL79" s="8">
        <f t="shared" si="53"/>
        <v>25.4</v>
      </c>
      <c r="BM79" s="8">
        <f t="shared" si="54"/>
        <v>30.76</v>
      </c>
      <c r="BN79" s="8">
        <f t="shared" si="55"/>
        <v>26.42</v>
      </c>
      <c r="BO79" s="8">
        <f t="shared" si="56"/>
        <v>32</v>
      </c>
      <c r="BP79" s="139">
        <f t="shared" si="57"/>
        <v>-1.0200000000000031</v>
      </c>
      <c r="BQ79" s="139">
        <f t="shared" si="58"/>
        <v>-1.2399999999999984</v>
      </c>
    </row>
    <row r="80" spans="1:69">
      <c r="A80" s="8" t="s">
        <v>122</v>
      </c>
      <c r="B80" s="15">
        <f>'[3]04'!B82</f>
        <v>320</v>
      </c>
      <c r="C80" s="16">
        <f>'[3]04'!C82</f>
        <v>0</v>
      </c>
      <c r="D80" s="16">
        <f>'[3]04'!D82</f>
        <v>0</v>
      </c>
      <c r="E80" s="16">
        <f>'[3]04'!E82</f>
        <v>0</v>
      </c>
      <c r="F80" s="16">
        <f>'[3]04'!F82</f>
        <v>1030</v>
      </c>
      <c r="G80" s="16">
        <f>'[3]04'!G82</f>
        <v>0</v>
      </c>
      <c r="H80" s="17">
        <f t="shared" si="59"/>
        <v>1350</v>
      </c>
      <c r="I80" s="15">
        <f>'[3]04'!J82</f>
        <v>270</v>
      </c>
      <c r="J80" s="16">
        <f>'[3]04'!K82</f>
        <v>0</v>
      </c>
      <c r="K80" s="16">
        <f>'[3]04'!L82</f>
        <v>0</v>
      </c>
      <c r="L80" s="16">
        <f>'[3]04'!M82</f>
        <v>0</v>
      </c>
      <c r="M80" s="16">
        <f>'[3]04'!N82</f>
        <v>0</v>
      </c>
      <c r="N80" s="16">
        <f>'[3]04'!O82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26.42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26.42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211.57999999999998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211.57999999999998</v>
      </c>
      <c r="AT80" s="8">
        <v>25.4</v>
      </c>
      <c r="AU80" s="8">
        <v>30.76</v>
      </c>
      <c r="AW80" s="198">
        <v>26.42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26.42</v>
      </c>
      <c r="BD80" s="198">
        <v>32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32</v>
      </c>
      <c r="BL80" s="8">
        <f t="shared" si="53"/>
        <v>25.4</v>
      </c>
      <c r="BM80" s="8">
        <f t="shared" si="54"/>
        <v>30.76</v>
      </c>
      <c r="BN80" s="8">
        <f t="shared" si="55"/>
        <v>26.42</v>
      </c>
      <c r="BO80" s="8">
        <f t="shared" si="56"/>
        <v>32</v>
      </c>
      <c r="BP80" s="139">
        <f t="shared" si="57"/>
        <v>-1.0200000000000031</v>
      </c>
      <c r="BQ80" s="139">
        <f t="shared" si="58"/>
        <v>-1.2399999999999984</v>
      </c>
    </row>
    <row r="81" spans="1:69">
      <c r="A81" s="8" t="s">
        <v>123</v>
      </c>
      <c r="B81" s="15">
        <f>'[3]04'!B83</f>
        <v>320</v>
      </c>
      <c r="C81" s="16">
        <f>'[3]04'!C83</f>
        <v>0</v>
      </c>
      <c r="D81" s="16">
        <f>'[3]04'!D83</f>
        <v>0</v>
      </c>
      <c r="E81" s="16">
        <f>'[3]04'!E83</f>
        <v>0</v>
      </c>
      <c r="F81" s="16">
        <f>'[3]04'!F83</f>
        <v>1030</v>
      </c>
      <c r="G81" s="16">
        <f>'[3]04'!G83</f>
        <v>0</v>
      </c>
      <c r="H81" s="17">
        <f t="shared" si="59"/>
        <v>1350</v>
      </c>
      <c r="I81" s="15">
        <f>'[3]04'!J83</f>
        <v>270</v>
      </c>
      <c r="J81" s="16">
        <f>'[3]04'!K83</f>
        <v>0</v>
      </c>
      <c r="K81" s="16">
        <f>'[3]04'!L83</f>
        <v>0</v>
      </c>
      <c r="L81" s="16">
        <f>'[3]04'!M83</f>
        <v>0</v>
      </c>
      <c r="M81" s="16">
        <f>'[3]04'!N83</f>
        <v>0</v>
      </c>
      <c r="N81" s="16">
        <f>'[3]04'!O83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26.99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26.99</v>
      </c>
      <c r="AE81" s="8">
        <f t="shared" si="43"/>
        <v>26.99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26.99</v>
      </c>
      <c r="AL81" s="8">
        <f t="shared" si="35"/>
        <v>216.01999999999998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216.01999999999998</v>
      </c>
      <c r="AT81" s="8">
        <v>25.95</v>
      </c>
      <c r="AU81" s="8">
        <v>25.95</v>
      </c>
      <c r="AW81" s="198">
        <v>26.99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26.99</v>
      </c>
      <c r="BD81" s="198">
        <v>26.99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26.99</v>
      </c>
      <c r="BL81" s="8">
        <f t="shared" si="53"/>
        <v>25.95</v>
      </c>
      <c r="BM81" s="8">
        <f t="shared" si="54"/>
        <v>25.95</v>
      </c>
      <c r="BN81" s="8">
        <f t="shared" si="55"/>
        <v>26.99</v>
      </c>
      <c r="BO81" s="8">
        <f t="shared" si="56"/>
        <v>26.99</v>
      </c>
      <c r="BP81" s="139">
        <f t="shared" si="57"/>
        <v>-1.0399999999999991</v>
      </c>
      <c r="BQ81" s="139">
        <f t="shared" si="58"/>
        <v>-1.0399999999999991</v>
      </c>
    </row>
    <row r="82" spans="1:69">
      <c r="A82" s="8" t="s">
        <v>124</v>
      </c>
      <c r="B82" s="15">
        <f>'[3]04'!B84</f>
        <v>320</v>
      </c>
      <c r="C82" s="16">
        <f>'[3]04'!C84</f>
        <v>0</v>
      </c>
      <c r="D82" s="16">
        <f>'[3]04'!D84</f>
        <v>0</v>
      </c>
      <c r="E82" s="16">
        <f>'[3]04'!E84</f>
        <v>0</v>
      </c>
      <c r="F82" s="16">
        <f>'[3]04'!F84</f>
        <v>1030</v>
      </c>
      <c r="G82" s="16">
        <f>'[3]04'!G84</f>
        <v>0</v>
      </c>
      <c r="H82" s="17">
        <f t="shared" si="59"/>
        <v>1350</v>
      </c>
      <c r="I82" s="15">
        <f>'[3]04'!J84</f>
        <v>270</v>
      </c>
      <c r="J82" s="16">
        <f>'[3]04'!K84</f>
        <v>0</v>
      </c>
      <c r="K82" s="16">
        <f>'[3]04'!L84</f>
        <v>0</v>
      </c>
      <c r="L82" s="16">
        <f>'[3]04'!M84</f>
        <v>0</v>
      </c>
      <c r="M82" s="16">
        <f>'[3]04'!N84</f>
        <v>0</v>
      </c>
      <c r="N82" s="16">
        <f>'[3]04'!O84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26.99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26.99</v>
      </c>
      <c r="AE82" s="8">
        <f t="shared" si="43"/>
        <v>26.99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26.99</v>
      </c>
      <c r="AL82" s="8">
        <f t="shared" si="35"/>
        <v>216.01999999999998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216.01999999999998</v>
      </c>
      <c r="AT82" s="8">
        <v>25.95</v>
      </c>
      <c r="AU82" s="8">
        <v>25.95</v>
      </c>
      <c r="AW82" s="198">
        <v>26.99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26.99</v>
      </c>
      <c r="BD82" s="198">
        <v>26.99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26.99</v>
      </c>
      <c r="BL82" s="8">
        <f t="shared" si="53"/>
        <v>25.95</v>
      </c>
      <c r="BM82" s="8">
        <f t="shared" si="54"/>
        <v>25.95</v>
      </c>
      <c r="BN82" s="8">
        <f t="shared" si="55"/>
        <v>26.99</v>
      </c>
      <c r="BO82" s="8">
        <f t="shared" si="56"/>
        <v>26.99</v>
      </c>
      <c r="BP82" s="139">
        <f t="shared" si="57"/>
        <v>-1.0399999999999991</v>
      </c>
      <c r="BQ82" s="139">
        <f t="shared" si="58"/>
        <v>-1.0399999999999991</v>
      </c>
    </row>
    <row r="83" spans="1:69">
      <c r="A83" s="8" t="s">
        <v>125</v>
      </c>
      <c r="B83" s="15">
        <f>'[3]04'!B85</f>
        <v>320</v>
      </c>
      <c r="C83" s="16">
        <f>'[3]04'!C85</f>
        <v>0</v>
      </c>
      <c r="D83" s="16">
        <f>'[3]04'!D85</f>
        <v>0</v>
      </c>
      <c r="E83" s="16">
        <f>'[3]04'!E85</f>
        <v>0</v>
      </c>
      <c r="F83" s="16">
        <f>'[3]04'!F85</f>
        <v>1030</v>
      </c>
      <c r="G83" s="16">
        <f>'[3]04'!G85</f>
        <v>0</v>
      </c>
      <c r="H83" s="17">
        <f t="shared" si="59"/>
        <v>1350</v>
      </c>
      <c r="I83" s="15">
        <f>'[3]04'!J85</f>
        <v>270</v>
      </c>
      <c r="J83" s="16">
        <f>'[3]04'!K85</f>
        <v>0</v>
      </c>
      <c r="K83" s="16">
        <f>'[3]04'!L85</f>
        <v>0</v>
      </c>
      <c r="L83" s="16">
        <f>'[3]04'!M85</f>
        <v>0</v>
      </c>
      <c r="M83" s="16">
        <f>'[3]04'!N85</f>
        <v>0</v>
      </c>
      <c r="N83" s="16">
        <f>'[3]04'!O85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26.99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26.99</v>
      </c>
      <c r="AE83" s="8">
        <f t="shared" si="43"/>
        <v>26.99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26.99</v>
      </c>
      <c r="AL83" s="8">
        <f t="shared" si="35"/>
        <v>216.01999999999998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216.01999999999998</v>
      </c>
      <c r="AT83" s="8">
        <v>25.95</v>
      </c>
      <c r="AU83" s="8">
        <v>25.95</v>
      </c>
      <c r="AW83" s="198">
        <v>26.99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26.99</v>
      </c>
      <c r="BD83" s="198">
        <v>26.99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26.99</v>
      </c>
      <c r="BL83" s="8">
        <f t="shared" si="53"/>
        <v>25.95</v>
      </c>
      <c r="BM83" s="8">
        <f t="shared" si="54"/>
        <v>25.95</v>
      </c>
      <c r="BN83" s="8">
        <f t="shared" si="55"/>
        <v>26.99</v>
      </c>
      <c r="BO83" s="8">
        <f t="shared" si="56"/>
        <v>26.99</v>
      </c>
      <c r="BP83" s="139">
        <f t="shared" si="57"/>
        <v>-1.0399999999999991</v>
      </c>
      <c r="BQ83" s="139">
        <f t="shared" si="58"/>
        <v>-1.0399999999999991</v>
      </c>
    </row>
    <row r="84" spans="1:69">
      <c r="A84" s="8" t="s">
        <v>126</v>
      </c>
      <c r="B84" s="15">
        <f>'[3]04'!B86</f>
        <v>320</v>
      </c>
      <c r="C84" s="16">
        <f>'[3]04'!C86</f>
        <v>0</v>
      </c>
      <c r="D84" s="16">
        <f>'[3]04'!D86</f>
        <v>0</v>
      </c>
      <c r="E84" s="16">
        <f>'[3]04'!E86</f>
        <v>0</v>
      </c>
      <c r="F84" s="16">
        <f>'[3]04'!F86</f>
        <v>1030</v>
      </c>
      <c r="G84" s="16">
        <f>'[3]04'!G86</f>
        <v>0</v>
      </c>
      <c r="H84" s="17">
        <f t="shared" si="59"/>
        <v>1350</v>
      </c>
      <c r="I84" s="15">
        <f>'[3]04'!J86</f>
        <v>270</v>
      </c>
      <c r="J84" s="16">
        <f>'[3]04'!K86</f>
        <v>0</v>
      </c>
      <c r="K84" s="16">
        <f>'[3]04'!L86</f>
        <v>0</v>
      </c>
      <c r="L84" s="16">
        <f>'[3]04'!M86</f>
        <v>0</v>
      </c>
      <c r="M84" s="16">
        <f>'[3]04'!N86</f>
        <v>0</v>
      </c>
      <c r="N84" s="16">
        <f>'[3]04'!O86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26.99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26.99</v>
      </c>
      <c r="AE84" s="8">
        <f t="shared" si="43"/>
        <v>26.99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26.99</v>
      </c>
      <c r="AL84" s="8">
        <f t="shared" si="35"/>
        <v>216.01999999999998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216.01999999999998</v>
      </c>
      <c r="AT84" s="8">
        <v>25.95</v>
      </c>
      <c r="AU84" s="8">
        <v>25.95</v>
      </c>
      <c r="AW84" s="198">
        <v>26.99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26.99</v>
      </c>
      <c r="BD84" s="198">
        <v>26.99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26.99</v>
      </c>
      <c r="BL84" s="8">
        <f t="shared" si="53"/>
        <v>25.95</v>
      </c>
      <c r="BM84" s="8">
        <f t="shared" si="54"/>
        <v>25.95</v>
      </c>
      <c r="BN84" s="8">
        <f t="shared" si="55"/>
        <v>26.99</v>
      </c>
      <c r="BO84" s="8">
        <f t="shared" si="56"/>
        <v>26.99</v>
      </c>
      <c r="BP84" s="139">
        <f t="shared" si="57"/>
        <v>-1.0399999999999991</v>
      </c>
      <c r="BQ84" s="139">
        <f t="shared" si="58"/>
        <v>-1.0399999999999991</v>
      </c>
    </row>
    <row r="85" spans="1:69">
      <c r="A85" s="8" t="s">
        <v>127</v>
      </c>
      <c r="B85" s="15">
        <f>'[3]04'!B87</f>
        <v>320</v>
      </c>
      <c r="C85" s="16">
        <f>'[3]04'!C87</f>
        <v>0</v>
      </c>
      <c r="D85" s="16">
        <f>'[3]04'!D87</f>
        <v>0</v>
      </c>
      <c r="E85" s="16">
        <f>'[3]04'!E87</f>
        <v>0</v>
      </c>
      <c r="F85" s="16">
        <f>'[3]04'!F87</f>
        <v>1030</v>
      </c>
      <c r="G85" s="16">
        <f>'[3]04'!G87</f>
        <v>0</v>
      </c>
      <c r="H85" s="17">
        <f t="shared" si="59"/>
        <v>1350</v>
      </c>
      <c r="I85" s="15">
        <f>'[3]04'!J87</f>
        <v>270</v>
      </c>
      <c r="J85" s="16">
        <f>'[3]04'!K87</f>
        <v>0</v>
      </c>
      <c r="K85" s="16">
        <f>'[3]04'!L87</f>
        <v>0</v>
      </c>
      <c r="L85" s="16">
        <f>'[3]04'!M87</f>
        <v>0</v>
      </c>
      <c r="M85" s="16">
        <f>'[3]04'!N87</f>
        <v>0</v>
      </c>
      <c r="N85" s="16">
        <f>'[3]04'!O87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25.95</v>
      </c>
      <c r="AU85" s="8">
        <v>25.95</v>
      </c>
      <c r="AW85" s="198">
        <v>26.99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26.99</v>
      </c>
      <c r="BD85" s="198">
        <v>26.99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26.99</v>
      </c>
      <c r="BL85" s="8">
        <f t="shared" si="53"/>
        <v>25.95</v>
      </c>
      <c r="BM85" s="8">
        <f t="shared" si="54"/>
        <v>25.95</v>
      </c>
      <c r="BN85" s="8">
        <f t="shared" si="55"/>
        <v>26.99</v>
      </c>
      <c r="BO85" s="8">
        <f t="shared" si="56"/>
        <v>26.99</v>
      </c>
      <c r="BP85" s="139">
        <f t="shared" si="57"/>
        <v>-1.0399999999999991</v>
      </c>
      <c r="BQ85" s="139">
        <f t="shared" si="58"/>
        <v>-1.0399999999999991</v>
      </c>
    </row>
    <row r="86" spans="1:69">
      <c r="A86" s="8" t="s">
        <v>128</v>
      </c>
      <c r="B86" s="15">
        <f>'[3]04'!B88</f>
        <v>320</v>
      </c>
      <c r="C86" s="16">
        <f>'[3]04'!C88</f>
        <v>0</v>
      </c>
      <c r="D86" s="16">
        <f>'[3]04'!D88</f>
        <v>0</v>
      </c>
      <c r="E86" s="16">
        <f>'[3]04'!E88</f>
        <v>0</v>
      </c>
      <c r="F86" s="16">
        <f>'[3]04'!F88</f>
        <v>1030</v>
      </c>
      <c r="G86" s="16">
        <f>'[3]04'!G88</f>
        <v>0</v>
      </c>
      <c r="H86" s="17">
        <f t="shared" si="59"/>
        <v>1350</v>
      </c>
      <c r="I86" s="15">
        <f>'[3]04'!J88</f>
        <v>270</v>
      </c>
      <c r="J86" s="16">
        <f>'[3]04'!K88</f>
        <v>0</v>
      </c>
      <c r="K86" s="16">
        <f>'[3]04'!L88</f>
        <v>0</v>
      </c>
      <c r="L86" s="16">
        <f>'[3]04'!M88</f>
        <v>0</v>
      </c>
      <c r="M86" s="16">
        <f>'[3]04'!N88</f>
        <v>0</v>
      </c>
      <c r="N86" s="16">
        <f>'[3]04'!O88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25.95</v>
      </c>
      <c r="AU86" s="8">
        <v>25.95</v>
      </c>
      <c r="AW86" s="198">
        <v>26.99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26.99</v>
      </c>
      <c r="BD86" s="198">
        <v>26.99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26.99</v>
      </c>
      <c r="BL86" s="8">
        <f t="shared" si="53"/>
        <v>25.95</v>
      </c>
      <c r="BM86" s="8">
        <f t="shared" si="54"/>
        <v>25.95</v>
      </c>
      <c r="BN86" s="8">
        <f t="shared" si="55"/>
        <v>26.99</v>
      </c>
      <c r="BO86" s="8">
        <f t="shared" si="56"/>
        <v>26.99</v>
      </c>
      <c r="BP86" s="139">
        <f t="shared" si="57"/>
        <v>-1.0399999999999991</v>
      </c>
      <c r="BQ86" s="139">
        <f t="shared" si="58"/>
        <v>-1.0399999999999991</v>
      </c>
    </row>
    <row r="87" spans="1:69">
      <c r="A87" s="8" t="s">
        <v>129</v>
      </c>
      <c r="B87" s="15">
        <f>'[3]04'!B89</f>
        <v>320</v>
      </c>
      <c r="C87" s="16">
        <f>'[3]04'!C89</f>
        <v>0</v>
      </c>
      <c r="D87" s="16">
        <f>'[3]04'!D89</f>
        <v>0</v>
      </c>
      <c r="E87" s="16">
        <f>'[3]04'!E89</f>
        <v>0</v>
      </c>
      <c r="F87" s="16">
        <f>'[3]04'!F89</f>
        <v>1030</v>
      </c>
      <c r="G87" s="16">
        <f>'[3]04'!G89</f>
        <v>0</v>
      </c>
      <c r="H87" s="17">
        <f t="shared" si="59"/>
        <v>1350</v>
      </c>
      <c r="I87" s="15">
        <f>'[3]04'!J89</f>
        <v>270</v>
      </c>
      <c r="J87" s="16">
        <f>'[3]04'!K89</f>
        <v>0</v>
      </c>
      <c r="K87" s="16">
        <f>'[3]04'!L89</f>
        <v>0</v>
      </c>
      <c r="L87" s="16">
        <f>'[3]04'!M89</f>
        <v>0</v>
      </c>
      <c r="M87" s="16">
        <f>'[3]04'!N89</f>
        <v>0</v>
      </c>
      <c r="N87" s="16">
        <f>'[3]04'!O89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25.95</v>
      </c>
      <c r="AU87" s="8">
        <v>25.95</v>
      </c>
      <c r="AW87" s="198">
        <v>26.99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26.99</v>
      </c>
      <c r="BD87" s="198">
        <v>26.99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26.99</v>
      </c>
      <c r="BL87" s="8">
        <f t="shared" si="53"/>
        <v>25.95</v>
      </c>
      <c r="BM87" s="8">
        <f t="shared" si="54"/>
        <v>25.95</v>
      </c>
      <c r="BN87" s="8">
        <f t="shared" si="55"/>
        <v>26.99</v>
      </c>
      <c r="BO87" s="8">
        <f t="shared" si="56"/>
        <v>26.99</v>
      </c>
      <c r="BP87" s="139">
        <f t="shared" si="57"/>
        <v>-1.0399999999999991</v>
      </c>
      <c r="BQ87" s="139">
        <f t="shared" si="58"/>
        <v>-1.0399999999999991</v>
      </c>
    </row>
    <row r="88" spans="1:69">
      <c r="A88" s="8" t="s">
        <v>130</v>
      </c>
      <c r="B88" s="15">
        <f>'[3]04'!B90</f>
        <v>320</v>
      </c>
      <c r="C88" s="16">
        <f>'[3]04'!C90</f>
        <v>0</v>
      </c>
      <c r="D88" s="16">
        <f>'[3]04'!D90</f>
        <v>0</v>
      </c>
      <c r="E88" s="16">
        <f>'[3]04'!E90</f>
        <v>0</v>
      </c>
      <c r="F88" s="16">
        <f>'[3]04'!F90</f>
        <v>1030</v>
      </c>
      <c r="G88" s="16">
        <f>'[3]04'!G90</f>
        <v>0</v>
      </c>
      <c r="H88" s="17">
        <f t="shared" si="59"/>
        <v>1350</v>
      </c>
      <c r="I88" s="15">
        <f>'[3]04'!J90</f>
        <v>270</v>
      </c>
      <c r="J88" s="16">
        <f>'[3]04'!K90</f>
        <v>0</v>
      </c>
      <c r="K88" s="16">
        <f>'[3]04'!L90</f>
        <v>0</v>
      </c>
      <c r="L88" s="16">
        <f>'[3]04'!M90</f>
        <v>0</v>
      </c>
      <c r="M88" s="16">
        <f>'[3]04'!N90</f>
        <v>0</v>
      </c>
      <c r="N88" s="16">
        <f>'[3]04'!O90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25.95</v>
      </c>
      <c r="AU88" s="8">
        <v>25.95</v>
      </c>
      <c r="AW88" s="198">
        <v>26.99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26.99</v>
      </c>
      <c r="BD88" s="198">
        <v>26.99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26.99</v>
      </c>
      <c r="BL88" s="8">
        <f t="shared" si="53"/>
        <v>25.95</v>
      </c>
      <c r="BM88" s="8">
        <f t="shared" si="54"/>
        <v>25.95</v>
      </c>
      <c r="BN88" s="8">
        <f t="shared" si="55"/>
        <v>26.99</v>
      </c>
      <c r="BO88" s="8">
        <f t="shared" si="56"/>
        <v>26.99</v>
      </c>
      <c r="BP88" s="139">
        <f t="shared" si="57"/>
        <v>-1.0399999999999991</v>
      </c>
      <c r="BQ88" s="139">
        <f t="shared" si="58"/>
        <v>-1.0399999999999991</v>
      </c>
    </row>
    <row r="89" spans="1:69">
      <c r="A89" s="8" t="s">
        <v>131</v>
      </c>
      <c r="B89" s="15">
        <f>'[3]04'!B91</f>
        <v>320</v>
      </c>
      <c r="C89" s="16">
        <f>'[3]04'!C91</f>
        <v>0</v>
      </c>
      <c r="D89" s="16">
        <f>'[3]04'!D91</f>
        <v>0</v>
      </c>
      <c r="E89" s="16">
        <f>'[3]04'!E91</f>
        <v>0</v>
      </c>
      <c r="F89" s="16">
        <f>'[3]04'!F91</f>
        <v>1030</v>
      </c>
      <c r="G89" s="16">
        <f>'[3]04'!G91</f>
        <v>0</v>
      </c>
      <c r="H89" s="17">
        <f t="shared" si="59"/>
        <v>1350</v>
      </c>
      <c r="I89" s="15">
        <f>'[3]04'!J91</f>
        <v>270</v>
      </c>
      <c r="J89" s="16">
        <f>'[3]04'!K91</f>
        <v>0</v>
      </c>
      <c r="K89" s="16">
        <f>'[3]04'!L91</f>
        <v>0</v>
      </c>
      <c r="L89" s="16">
        <f>'[3]04'!M91</f>
        <v>0</v>
      </c>
      <c r="M89" s="16">
        <f>'[3]04'!N91</f>
        <v>0</v>
      </c>
      <c r="N89" s="16">
        <f>'[3]04'!O91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25.95</v>
      </c>
      <c r="AU89" s="8">
        <v>25.95</v>
      </c>
      <c r="AW89" s="198">
        <v>26.99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26.99</v>
      </c>
      <c r="BD89" s="198">
        <v>26.99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26.99</v>
      </c>
      <c r="BL89" s="8">
        <f t="shared" si="53"/>
        <v>25.95</v>
      </c>
      <c r="BM89" s="8">
        <f t="shared" si="54"/>
        <v>25.95</v>
      </c>
      <c r="BN89" s="8">
        <f t="shared" si="55"/>
        <v>26.99</v>
      </c>
      <c r="BO89" s="8">
        <f t="shared" si="56"/>
        <v>26.99</v>
      </c>
      <c r="BP89" s="139">
        <f t="shared" si="57"/>
        <v>-1.0399999999999991</v>
      </c>
      <c r="BQ89" s="139">
        <f t="shared" si="58"/>
        <v>-1.0399999999999991</v>
      </c>
    </row>
    <row r="90" spans="1:69">
      <c r="A90" s="8" t="s">
        <v>132</v>
      </c>
      <c r="B90" s="15">
        <f>'[3]04'!B92</f>
        <v>320</v>
      </c>
      <c r="C90" s="16">
        <f>'[3]04'!C92</f>
        <v>0</v>
      </c>
      <c r="D90" s="16">
        <f>'[3]04'!D92</f>
        <v>0</v>
      </c>
      <c r="E90" s="16">
        <f>'[3]04'!E92</f>
        <v>0</v>
      </c>
      <c r="F90" s="16">
        <f>'[3]04'!F92</f>
        <v>1030</v>
      </c>
      <c r="G90" s="16">
        <f>'[3]04'!G92</f>
        <v>0</v>
      </c>
      <c r="H90" s="17">
        <f t="shared" si="59"/>
        <v>1350</v>
      </c>
      <c r="I90" s="15">
        <f>'[3]04'!J92</f>
        <v>270</v>
      </c>
      <c r="J90" s="16">
        <f>'[3]04'!K92</f>
        <v>0</v>
      </c>
      <c r="K90" s="16">
        <f>'[3]04'!L92</f>
        <v>0</v>
      </c>
      <c r="L90" s="16">
        <f>'[3]04'!M92</f>
        <v>0</v>
      </c>
      <c r="M90" s="16">
        <f>'[3]04'!N92</f>
        <v>0</v>
      </c>
      <c r="N90" s="16">
        <f>'[3]04'!O92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25.95</v>
      </c>
      <c r="AU90" s="8">
        <v>25.95</v>
      </c>
      <c r="AW90" s="198">
        <v>26.99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26.99</v>
      </c>
      <c r="BD90" s="198">
        <v>26.99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26.99</v>
      </c>
      <c r="BL90" s="8">
        <f t="shared" si="53"/>
        <v>25.95</v>
      </c>
      <c r="BM90" s="8">
        <f t="shared" si="54"/>
        <v>25.95</v>
      </c>
      <c r="BN90" s="8">
        <f t="shared" si="55"/>
        <v>26.99</v>
      </c>
      <c r="BO90" s="8">
        <f t="shared" si="56"/>
        <v>26.99</v>
      </c>
      <c r="BP90" s="139">
        <f t="shared" si="57"/>
        <v>-1.0399999999999991</v>
      </c>
      <c r="BQ90" s="139">
        <f t="shared" si="58"/>
        <v>-1.0399999999999991</v>
      </c>
    </row>
    <row r="91" spans="1:69">
      <c r="A91" s="8" t="s">
        <v>133</v>
      </c>
      <c r="B91" s="15">
        <f>'[3]04'!B93</f>
        <v>320</v>
      </c>
      <c r="C91" s="16">
        <f>'[3]04'!C93</f>
        <v>0</v>
      </c>
      <c r="D91" s="16">
        <f>'[3]04'!D93</f>
        <v>0</v>
      </c>
      <c r="E91" s="16">
        <f>'[3]04'!E93</f>
        <v>0</v>
      </c>
      <c r="F91" s="16">
        <f>'[3]04'!F93</f>
        <v>1030</v>
      </c>
      <c r="G91" s="16">
        <f>'[3]04'!G93</f>
        <v>0</v>
      </c>
      <c r="H91" s="17">
        <f t="shared" si="59"/>
        <v>1350</v>
      </c>
      <c r="I91" s="15">
        <f>'[3]04'!J93</f>
        <v>270</v>
      </c>
      <c r="J91" s="16">
        <f>'[3]04'!K93</f>
        <v>0</v>
      </c>
      <c r="K91" s="16">
        <f>'[3]04'!L93</f>
        <v>0</v>
      </c>
      <c r="L91" s="16">
        <f>'[3]04'!M93</f>
        <v>0</v>
      </c>
      <c r="M91" s="16">
        <f>'[3]04'!N93</f>
        <v>0</v>
      </c>
      <c r="N91" s="16">
        <f>'[3]04'!O93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25.95</v>
      </c>
      <c r="AU91" s="8">
        <v>25.95</v>
      </c>
      <c r="AW91" s="198">
        <v>26.99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26.99</v>
      </c>
      <c r="BD91" s="198">
        <v>26.99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26.99</v>
      </c>
      <c r="BL91" s="8">
        <f t="shared" si="53"/>
        <v>25.95</v>
      </c>
      <c r="BM91" s="8">
        <f t="shared" si="54"/>
        <v>25.95</v>
      </c>
      <c r="BN91" s="8">
        <f t="shared" si="55"/>
        <v>26.99</v>
      </c>
      <c r="BO91" s="8">
        <f t="shared" si="56"/>
        <v>26.99</v>
      </c>
      <c r="BP91" s="139">
        <f t="shared" si="57"/>
        <v>-1.0399999999999991</v>
      </c>
      <c r="BQ91" s="139">
        <f t="shared" si="58"/>
        <v>-1.0399999999999991</v>
      </c>
    </row>
    <row r="92" spans="1:69">
      <c r="A92" s="8" t="s">
        <v>134</v>
      </c>
      <c r="B92" s="15">
        <f>'[3]04'!B94</f>
        <v>320</v>
      </c>
      <c r="C92" s="16">
        <f>'[3]04'!C94</f>
        <v>0</v>
      </c>
      <c r="D92" s="16">
        <f>'[3]04'!D94</f>
        <v>0</v>
      </c>
      <c r="E92" s="16">
        <f>'[3]04'!E94</f>
        <v>0</v>
      </c>
      <c r="F92" s="16">
        <f>'[3]04'!F94</f>
        <v>1030</v>
      </c>
      <c r="G92" s="16">
        <f>'[3]04'!G94</f>
        <v>0</v>
      </c>
      <c r="H92" s="17">
        <f t="shared" si="59"/>
        <v>1350</v>
      </c>
      <c r="I92" s="15">
        <f>'[3]04'!J94</f>
        <v>270</v>
      </c>
      <c r="J92" s="16">
        <f>'[3]04'!K94</f>
        <v>0</v>
      </c>
      <c r="K92" s="16">
        <f>'[3]04'!L94</f>
        <v>0</v>
      </c>
      <c r="L92" s="16">
        <f>'[3]04'!M94</f>
        <v>0</v>
      </c>
      <c r="M92" s="16">
        <f>'[3]04'!N94</f>
        <v>0</v>
      </c>
      <c r="N92" s="16">
        <f>'[3]04'!O94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25.95</v>
      </c>
      <c r="AU92" s="8">
        <v>25.95</v>
      </c>
      <c r="AW92" s="198">
        <v>26.99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26.99</v>
      </c>
      <c r="BD92" s="198">
        <v>26.99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26.99</v>
      </c>
      <c r="BL92" s="8">
        <f t="shared" si="53"/>
        <v>25.95</v>
      </c>
      <c r="BM92" s="8">
        <f t="shared" si="54"/>
        <v>25.95</v>
      </c>
      <c r="BN92" s="8">
        <f t="shared" si="55"/>
        <v>26.99</v>
      </c>
      <c r="BO92" s="8">
        <f t="shared" si="56"/>
        <v>26.99</v>
      </c>
      <c r="BP92" s="139">
        <f t="shared" si="57"/>
        <v>-1.0399999999999991</v>
      </c>
      <c r="BQ92" s="139">
        <f t="shared" si="58"/>
        <v>-1.0399999999999991</v>
      </c>
    </row>
    <row r="93" spans="1:69">
      <c r="A93" s="8" t="s">
        <v>135</v>
      </c>
      <c r="B93" s="15">
        <f>'[3]04'!B95</f>
        <v>320</v>
      </c>
      <c r="C93" s="16">
        <f>'[3]04'!C95</f>
        <v>0</v>
      </c>
      <c r="D93" s="16">
        <f>'[3]04'!D95</f>
        <v>0</v>
      </c>
      <c r="E93" s="16">
        <f>'[3]04'!E95</f>
        <v>0</v>
      </c>
      <c r="F93" s="16">
        <f>'[3]04'!F95</f>
        <v>1030</v>
      </c>
      <c r="G93" s="16">
        <f>'[3]04'!G95</f>
        <v>0</v>
      </c>
      <c r="H93" s="17">
        <f t="shared" si="59"/>
        <v>1350</v>
      </c>
      <c r="I93" s="15">
        <f>'[3]04'!J95</f>
        <v>270</v>
      </c>
      <c r="J93" s="16">
        <f>'[3]04'!K95</f>
        <v>0</v>
      </c>
      <c r="K93" s="16">
        <f>'[3]04'!L95</f>
        <v>0</v>
      </c>
      <c r="L93" s="16">
        <f>'[3]04'!M95</f>
        <v>0</v>
      </c>
      <c r="M93" s="16">
        <f>'[3]04'!N95</f>
        <v>0</v>
      </c>
      <c r="N93" s="16">
        <f>'[3]04'!O95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25.95</v>
      </c>
      <c r="AU93" s="8">
        <v>25.95</v>
      </c>
      <c r="AW93" s="198">
        <v>26.99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26.99</v>
      </c>
      <c r="BD93" s="198">
        <v>26.99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26.99</v>
      </c>
      <c r="BL93" s="8">
        <f t="shared" si="53"/>
        <v>25.95</v>
      </c>
      <c r="BM93" s="8">
        <f t="shared" si="54"/>
        <v>25.95</v>
      </c>
      <c r="BN93" s="8">
        <f t="shared" si="55"/>
        <v>26.99</v>
      </c>
      <c r="BO93" s="8">
        <f t="shared" si="56"/>
        <v>26.99</v>
      </c>
      <c r="BP93" s="139">
        <f t="shared" si="57"/>
        <v>-1.0399999999999991</v>
      </c>
      <c r="BQ93" s="139">
        <f t="shared" si="58"/>
        <v>-1.0399999999999991</v>
      </c>
    </row>
    <row r="94" spans="1:69">
      <c r="A94" s="8" t="s">
        <v>136</v>
      </c>
      <c r="B94" s="15">
        <f>'[3]04'!B96</f>
        <v>320</v>
      </c>
      <c r="C94" s="16">
        <f>'[3]04'!C96</f>
        <v>0</v>
      </c>
      <c r="D94" s="16">
        <f>'[3]04'!D96</f>
        <v>0</v>
      </c>
      <c r="E94" s="16">
        <f>'[3]04'!E96</f>
        <v>0</v>
      </c>
      <c r="F94" s="16">
        <f>'[3]04'!F96</f>
        <v>1030</v>
      </c>
      <c r="G94" s="16">
        <f>'[3]04'!G96</f>
        <v>0</v>
      </c>
      <c r="H94" s="17">
        <f t="shared" si="59"/>
        <v>1350</v>
      </c>
      <c r="I94" s="15">
        <f>'[3]04'!J96</f>
        <v>270</v>
      </c>
      <c r="J94" s="16">
        <f>'[3]04'!K96</f>
        <v>0</v>
      </c>
      <c r="K94" s="16">
        <f>'[3]04'!L96</f>
        <v>0</v>
      </c>
      <c r="L94" s="16">
        <f>'[3]04'!M96</f>
        <v>0</v>
      </c>
      <c r="M94" s="16">
        <f>'[3]04'!N96</f>
        <v>0</v>
      </c>
      <c r="N94" s="16">
        <f>'[3]04'!O96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25.95</v>
      </c>
      <c r="AU94" s="8">
        <v>25.95</v>
      </c>
      <c r="AW94" s="198">
        <v>26.99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26.99</v>
      </c>
      <c r="BD94" s="198">
        <v>26.99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26.99</v>
      </c>
      <c r="BL94" s="8">
        <f t="shared" si="53"/>
        <v>25.95</v>
      </c>
      <c r="BM94" s="8">
        <f t="shared" si="54"/>
        <v>25.95</v>
      </c>
      <c r="BN94" s="8">
        <f t="shared" si="55"/>
        <v>26.99</v>
      </c>
      <c r="BO94" s="8">
        <f t="shared" si="56"/>
        <v>26.99</v>
      </c>
      <c r="BP94" s="139">
        <f t="shared" si="57"/>
        <v>-1.0399999999999991</v>
      </c>
      <c r="BQ94" s="139">
        <f t="shared" si="58"/>
        <v>-1.0399999999999991</v>
      </c>
    </row>
    <row r="95" spans="1:69">
      <c r="A95" s="8" t="s">
        <v>137</v>
      </c>
      <c r="B95" s="15">
        <f>'[3]04'!B97</f>
        <v>320</v>
      </c>
      <c r="C95" s="16">
        <f>'[3]04'!C97</f>
        <v>0</v>
      </c>
      <c r="D95" s="16">
        <f>'[3]04'!D97</f>
        <v>0</v>
      </c>
      <c r="E95" s="16">
        <f>'[3]04'!E97</f>
        <v>0</v>
      </c>
      <c r="F95" s="16">
        <f>'[3]04'!F97</f>
        <v>1030</v>
      </c>
      <c r="G95" s="16">
        <f>'[3]04'!G97</f>
        <v>0</v>
      </c>
      <c r="H95" s="17">
        <f t="shared" si="59"/>
        <v>1350</v>
      </c>
      <c r="I95" s="15">
        <f>'[3]04'!J97</f>
        <v>270</v>
      </c>
      <c r="J95" s="16">
        <f>'[3]04'!K97</f>
        <v>0</v>
      </c>
      <c r="K95" s="16">
        <f>'[3]04'!L97</f>
        <v>0</v>
      </c>
      <c r="L95" s="16">
        <f>'[3]04'!M97</f>
        <v>0</v>
      </c>
      <c r="M95" s="16">
        <f>'[3]04'!N97</f>
        <v>0</v>
      </c>
      <c r="N95" s="16">
        <f>'[3]04'!O97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25.95</v>
      </c>
      <c r="AU95" s="8">
        <v>25.95</v>
      </c>
      <c r="AW95" s="198">
        <v>26.99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26.99</v>
      </c>
      <c r="BD95" s="198">
        <v>26.99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26.99</v>
      </c>
      <c r="BL95" s="8">
        <f t="shared" si="53"/>
        <v>25.95</v>
      </c>
      <c r="BM95" s="8">
        <f t="shared" si="54"/>
        <v>25.95</v>
      </c>
      <c r="BN95" s="8">
        <f t="shared" si="55"/>
        <v>26.99</v>
      </c>
      <c r="BO95" s="8">
        <f t="shared" si="56"/>
        <v>26.99</v>
      </c>
      <c r="BP95" s="139">
        <f t="shared" si="57"/>
        <v>-1.0399999999999991</v>
      </c>
      <c r="BQ95" s="139">
        <f t="shared" si="58"/>
        <v>-1.0399999999999991</v>
      </c>
    </row>
    <row r="96" spans="1:69">
      <c r="A96" s="8" t="s">
        <v>138</v>
      </c>
      <c r="B96" s="15">
        <f>'[3]04'!B98</f>
        <v>320</v>
      </c>
      <c r="C96" s="16">
        <f>'[3]04'!C98</f>
        <v>0</v>
      </c>
      <c r="D96" s="16">
        <f>'[3]04'!D98</f>
        <v>0</v>
      </c>
      <c r="E96" s="16">
        <f>'[3]04'!E98</f>
        <v>0</v>
      </c>
      <c r="F96" s="16">
        <f>'[3]04'!F98</f>
        <v>1030</v>
      </c>
      <c r="G96" s="16">
        <f>'[3]04'!G98</f>
        <v>0</v>
      </c>
      <c r="H96" s="17">
        <f t="shared" si="59"/>
        <v>1350</v>
      </c>
      <c r="I96" s="15">
        <f>'[3]04'!J98</f>
        <v>270</v>
      </c>
      <c r="J96" s="16">
        <f>'[3]04'!K98</f>
        <v>0</v>
      </c>
      <c r="K96" s="16">
        <f>'[3]04'!L98</f>
        <v>0</v>
      </c>
      <c r="L96" s="16">
        <f>'[3]04'!M98</f>
        <v>0</v>
      </c>
      <c r="M96" s="16">
        <f>'[3]04'!N98</f>
        <v>0</v>
      </c>
      <c r="N96" s="16">
        <f>'[3]04'!O98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25.95</v>
      </c>
      <c r="AU96" s="8">
        <v>25.95</v>
      </c>
      <c r="AW96" s="198">
        <v>26.99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26.99</v>
      </c>
      <c r="BD96" s="198">
        <v>26.99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26.99</v>
      </c>
      <c r="BL96" s="8">
        <f t="shared" si="53"/>
        <v>25.95</v>
      </c>
      <c r="BM96" s="8">
        <f t="shared" si="54"/>
        <v>25.95</v>
      </c>
      <c r="BN96" s="8">
        <f t="shared" si="55"/>
        <v>26.99</v>
      </c>
      <c r="BO96" s="8">
        <f t="shared" si="56"/>
        <v>26.99</v>
      </c>
      <c r="BP96" s="139">
        <f t="shared" si="57"/>
        <v>-1.0399999999999991</v>
      </c>
      <c r="BQ96" s="139">
        <f t="shared" si="58"/>
        <v>-1.0399999999999991</v>
      </c>
    </row>
    <row r="97" spans="1:69">
      <c r="A97" s="8" t="s">
        <v>139</v>
      </c>
      <c r="B97" s="15">
        <f>'[3]04'!B99</f>
        <v>320</v>
      </c>
      <c r="C97" s="16">
        <f>'[3]04'!C99</f>
        <v>0</v>
      </c>
      <c r="D97" s="16">
        <f>'[3]04'!D99</f>
        <v>0</v>
      </c>
      <c r="E97" s="16">
        <f>'[3]04'!E99</f>
        <v>0</v>
      </c>
      <c r="F97" s="16">
        <f>'[3]04'!F99</f>
        <v>1030</v>
      </c>
      <c r="G97" s="16">
        <f>'[3]04'!G99</f>
        <v>0</v>
      </c>
      <c r="H97" s="17">
        <f t="shared" si="59"/>
        <v>1350</v>
      </c>
      <c r="I97" s="15">
        <f>'[3]04'!J99</f>
        <v>270</v>
      </c>
      <c r="J97" s="16">
        <f>'[3]04'!K99</f>
        <v>0</v>
      </c>
      <c r="K97" s="16">
        <f>'[3]04'!L99</f>
        <v>0</v>
      </c>
      <c r="L97" s="16">
        <f>'[3]04'!M99</f>
        <v>0</v>
      </c>
      <c r="M97" s="16">
        <f>'[3]04'!N99</f>
        <v>0</v>
      </c>
      <c r="N97" s="16">
        <f>'[3]04'!O99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25.95</v>
      </c>
      <c r="AU97" s="8">
        <v>25.95</v>
      </c>
      <c r="AW97" s="198">
        <v>26.99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26.99</v>
      </c>
      <c r="BD97" s="198">
        <v>26.99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26.99</v>
      </c>
      <c r="BL97" s="8">
        <f t="shared" si="53"/>
        <v>25.95</v>
      </c>
      <c r="BM97" s="8">
        <f t="shared" si="54"/>
        <v>25.95</v>
      </c>
      <c r="BN97" s="8">
        <f t="shared" si="55"/>
        <v>26.99</v>
      </c>
      <c r="BO97" s="8">
        <f t="shared" si="56"/>
        <v>26.99</v>
      </c>
      <c r="BP97" s="139">
        <f t="shared" si="57"/>
        <v>-1.0399999999999991</v>
      </c>
      <c r="BQ97" s="139">
        <f t="shared" si="58"/>
        <v>-1.0399999999999991</v>
      </c>
    </row>
    <row r="98" spans="1:69">
      <c r="A98" s="8" t="s">
        <v>140</v>
      </c>
      <c r="B98" s="15">
        <f>'[3]04'!B100</f>
        <v>320</v>
      </c>
      <c r="C98" s="16">
        <f>'[3]04'!C100</f>
        <v>0</v>
      </c>
      <c r="D98" s="16">
        <f>'[3]04'!D100</f>
        <v>0</v>
      </c>
      <c r="E98" s="16">
        <f>'[3]04'!E100</f>
        <v>0</v>
      </c>
      <c r="F98" s="16">
        <f>'[3]04'!F100</f>
        <v>1030</v>
      </c>
      <c r="G98" s="16">
        <f>'[3]04'!G100</f>
        <v>0</v>
      </c>
      <c r="H98" s="17">
        <f t="shared" si="59"/>
        <v>1350</v>
      </c>
      <c r="I98" s="15">
        <f>'[3]04'!J100</f>
        <v>270</v>
      </c>
      <c r="J98" s="16">
        <f>'[3]04'!K100</f>
        <v>0</v>
      </c>
      <c r="K98" s="16">
        <f>'[3]04'!L100</f>
        <v>0</v>
      </c>
      <c r="L98" s="16">
        <f>'[3]04'!M100</f>
        <v>0</v>
      </c>
      <c r="M98" s="16">
        <f>'[3]04'!N100</f>
        <v>0</v>
      </c>
      <c r="N98" s="16">
        <f>'[3]04'!O100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25.95</v>
      </c>
      <c r="AU98" s="8">
        <v>25.95</v>
      </c>
      <c r="AW98" s="198">
        <v>26.99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26.99</v>
      </c>
      <c r="BD98" s="198">
        <v>26.99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26.99</v>
      </c>
      <c r="BL98" s="8">
        <f t="shared" si="53"/>
        <v>25.95</v>
      </c>
      <c r="BM98" s="8">
        <f t="shared" si="54"/>
        <v>25.95</v>
      </c>
      <c r="BN98" s="8">
        <f t="shared" si="55"/>
        <v>26.99</v>
      </c>
      <c r="BO98" s="8">
        <f t="shared" si="56"/>
        <v>26.99</v>
      </c>
      <c r="BP98" s="139">
        <f t="shared" si="57"/>
        <v>-1.0399999999999991</v>
      </c>
      <c r="BQ98" s="139">
        <f t="shared" si="58"/>
        <v>-1.0399999999999991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24.6</v>
      </c>
      <c r="G99" s="15">
        <f t="shared" si="62"/>
        <v>0</v>
      </c>
      <c r="H99" s="15">
        <f t="shared" si="62"/>
        <v>32.28</v>
      </c>
      <c r="I99" s="15">
        <f t="shared" si="62"/>
        <v>6.4989125000000012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6.4989125000000012</v>
      </c>
      <c r="P99" s="15">
        <f t="shared" si="62"/>
        <v>2.4E-2</v>
      </c>
      <c r="Q99" s="15">
        <f t="shared" si="62"/>
        <v>6.4989125000000012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6.4989125000000012</v>
      </c>
      <c r="X99" s="15">
        <f t="shared" si="62"/>
        <v>0.68235249999999914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0.68235249999999914</v>
      </c>
      <c r="AE99" s="15">
        <f t="shared" si="62"/>
        <v>0.65868749999999909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0.65868749999999909</v>
      </c>
      <c r="AL99" s="15">
        <f t="shared" si="62"/>
        <v>5.157872500000007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5.157872500000007</v>
      </c>
      <c r="AS99" s="15">
        <f t="shared" si="62"/>
        <v>0</v>
      </c>
      <c r="AT99" s="15">
        <f t="shared" si="62"/>
        <v>0.65600999999999954</v>
      </c>
      <c r="AU99" s="15">
        <f t="shared" si="62"/>
        <v>0.6332774999999996</v>
      </c>
      <c r="AV99" s="15">
        <f t="shared" si="62"/>
        <v>0</v>
      </c>
      <c r="AW99" s="15">
        <f t="shared" si="62"/>
        <v>0.68235249999999914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0.68235249999999914</v>
      </c>
      <c r="BD99" s="15">
        <f t="shared" si="62"/>
        <v>0.65868749999999909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0.65868749999999909</v>
      </c>
      <c r="BK99" s="15"/>
      <c r="BL99" s="15">
        <f t="shared" si="63"/>
        <v>0.65600999999999954</v>
      </c>
      <c r="BM99" s="15">
        <f t="shared" si="63"/>
        <v>0.6332774999999996</v>
      </c>
      <c r="BN99" s="15">
        <f t="shared" si="63"/>
        <v>0.68235249999999914</v>
      </c>
      <c r="BO99" s="15">
        <f t="shared" si="63"/>
        <v>0.65868749999999909</v>
      </c>
      <c r="BP99" s="15">
        <f t="shared" si="63"/>
        <v>-2.6342499999999908E-2</v>
      </c>
      <c r="BQ99" s="15">
        <f t="shared" si="63"/>
        <v>-2.5409999999999953E-2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45264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45264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45264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36.6</v>
      </c>
      <c r="E3">
        <f>GT!N3</f>
        <v>0</v>
      </c>
      <c r="F3">
        <f>B3+C3</f>
        <v>72</v>
      </c>
      <c r="G3">
        <f>D3+E3-X3</f>
        <v>36.6</v>
      </c>
      <c r="H3" s="112"/>
      <c r="I3">
        <f>BRPL_EOD!AA3+BRPL_EOD!AB3</f>
        <v>15.16</v>
      </c>
      <c r="J3">
        <f>BYPL_EOD!AA3+BYPL_EOD!AB3</f>
        <v>8.3000000000000007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36.54</v>
      </c>
      <c r="O3" s="112">
        <f t="shared" ref="O3:O66" si="1">G3-N3</f>
        <v>6.0000000000002274E-2</v>
      </c>
      <c r="P3">
        <v>15.184893267651889</v>
      </c>
      <c r="Q3">
        <v>8.3136288998357983</v>
      </c>
      <c r="R3">
        <v>0</v>
      </c>
      <c r="S3">
        <v>2.0834154351395733</v>
      </c>
      <c r="T3">
        <v>11.018062397372743</v>
      </c>
      <c r="U3" s="114">
        <f t="shared" ref="U3:U66" si="2">SUM(P3:T3)</f>
        <v>36.6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36.6</v>
      </c>
      <c r="E4">
        <f>GT!N4</f>
        <v>0</v>
      </c>
      <c r="F4">
        <f t="shared" ref="F4:F67" si="4">B4+C4</f>
        <v>72</v>
      </c>
      <c r="G4">
        <f t="shared" ref="G4:G67" si="5">D4+E4-X4</f>
        <v>36.6</v>
      </c>
      <c r="H4" s="112"/>
      <c r="I4">
        <f>BRPL_EOD!AA4+BRPL_EOD!AB4</f>
        <v>15.16</v>
      </c>
      <c r="J4">
        <f>BYPL_EOD!AA4+BYPL_EOD!AB4</f>
        <v>8.3000000000000007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36.54</v>
      </c>
      <c r="O4" s="112">
        <f t="shared" si="1"/>
        <v>6.0000000000002274E-2</v>
      </c>
      <c r="P4">
        <v>15.184893267651889</v>
      </c>
      <c r="Q4">
        <v>8.3136288998357983</v>
      </c>
      <c r="R4">
        <v>0</v>
      </c>
      <c r="S4">
        <v>2.0834154351395733</v>
      </c>
      <c r="T4">
        <v>11.018062397372743</v>
      </c>
      <c r="U4" s="114">
        <f t="shared" si="2"/>
        <v>36.6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36.6</v>
      </c>
      <c r="E5">
        <f>GT!N5</f>
        <v>0</v>
      </c>
      <c r="F5">
        <f t="shared" si="4"/>
        <v>72</v>
      </c>
      <c r="G5">
        <f t="shared" si="5"/>
        <v>36.6</v>
      </c>
      <c r="H5" s="112"/>
      <c r="I5">
        <f>BRPL_EOD!AA5+BRPL_EOD!AB5</f>
        <v>15.16</v>
      </c>
      <c r="J5">
        <f>BYPL_EOD!AA5+BYPL_EOD!AB5</f>
        <v>8.3000000000000007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36.54</v>
      </c>
      <c r="O5" s="112">
        <f t="shared" si="1"/>
        <v>6.0000000000002274E-2</v>
      </c>
      <c r="P5">
        <v>15.184893267651889</v>
      </c>
      <c r="Q5">
        <v>8.3136288998357983</v>
      </c>
      <c r="R5">
        <v>0</v>
      </c>
      <c r="S5">
        <v>2.0834154351395733</v>
      </c>
      <c r="T5">
        <v>11.018062397372743</v>
      </c>
      <c r="U5" s="114">
        <f t="shared" si="2"/>
        <v>36.6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36.6</v>
      </c>
      <c r="E6">
        <f>GT!N6</f>
        <v>0</v>
      </c>
      <c r="F6">
        <f t="shared" si="4"/>
        <v>72</v>
      </c>
      <c r="G6">
        <f t="shared" si="5"/>
        <v>36.6</v>
      </c>
      <c r="H6" s="112"/>
      <c r="I6">
        <f>BRPL_EOD!AA6+BRPL_EOD!AB6</f>
        <v>15.16</v>
      </c>
      <c r="J6">
        <f>BYPL_EOD!AA6+BYPL_EOD!AB6</f>
        <v>8.3000000000000007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36.54</v>
      </c>
      <c r="O6" s="112">
        <f t="shared" si="1"/>
        <v>6.0000000000002274E-2</v>
      </c>
      <c r="P6">
        <v>15.184893267651889</v>
      </c>
      <c r="Q6">
        <v>8.3136288998357983</v>
      </c>
      <c r="R6">
        <v>0</v>
      </c>
      <c r="S6">
        <v>2.0834154351395733</v>
      </c>
      <c r="T6">
        <v>11.018062397372743</v>
      </c>
      <c r="U6" s="114">
        <f t="shared" si="2"/>
        <v>36.6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36.6</v>
      </c>
      <c r="E7">
        <f>GT!N7</f>
        <v>0</v>
      </c>
      <c r="F7">
        <f t="shared" si="4"/>
        <v>72</v>
      </c>
      <c r="G7">
        <f t="shared" si="5"/>
        <v>36.6</v>
      </c>
      <c r="H7" s="112"/>
      <c r="I7">
        <f>BRPL_EOD!AA7+BRPL_EOD!AB7</f>
        <v>15.16</v>
      </c>
      <c r="J7">
        <f>BYPL_EOD!AA7+BYPL_EOD!AB7</f>
        <v>8.3000000000000007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36.54</v>
      </c>
      <c r="O7" s="112">
        <f t="shared" si="1"/>
        <v>6.0000000000002274E-2</v>
      </c>
      <c r="P7">
        <v>15.184893267651889</v>
      </c>
      <c r="Q7">
        <v>8.3136288998357983</v>
      </c>
      <c r="R7">
        <v>0</v>
      </c>
      <c r="S7">
        <v>2.0834154351395733</v>
      </c>
      <c r="T7">
        <v>11.018062397372743</v>
      </c>
      <c r="U7" s="114">
        <f t="shared" si="2"/>
        <v>36.6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36.6</v>
      </c>
      <c r="E8">
        <f>GT!N8</f>
        <v>0</v>
      </c>
      <c r="F8">
        <f t="shared" si="4"/>
        <v>72</v>
      </c>
      <c r="G8">
        <f t="shared" si="5"/>
        <v>36.6</v>
      </c>
      <c r="H8" s="112"/>
      <c r="I8">
        <f>BRPL_EOD!AA8+BRPL_EOD!AB8</f>
        <v>15.16</v>
      </c>
      <c r="J8">
        <f>BYPL_EOD!AA8+BYPL_EOD!AB8</f>
        <v>8.3000000000000007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36.54</v>
      </c>
      <c r="O8" s="112">
        <f t="shared" si="1"/>
        <v>6.0000000000002274E-2</v>
      </c>
      <c r="P8">
        <v>15.184893267651889</v>
      </c>
      <c r="Q8">
        <v>8.3136288998357983</v>
      </c>
      <c r="R8">
        <v>0</v>
      </c>
      <c r="S8">
        <v>2.0834154351395733</v>
      </c>
      <c r="T8">
        <v>11.018062397372743</v>
      </c>
      <c r="U8" s="114">
        <f t="shared" si="2"/>
        <v>36.6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36.6</v>
      </c>
      <c r="E9">
        <f>GT!N9</f>
        <v>0</v>
      </c>
      <c r="F9">
        <f t="shared" si="4"/>
        <v>72</v>
      </c>
      <c r="G9">
        <f t="shared" si="5"/>
        <v>36.6</v>
      </c>
      <c r="H9" s="112"/>
      <c r="I9">
        <f>BRPL_EOD!AA9+BRPL_EOD!AB9</f>
        <v>15.16</v>
      </c>
      <c r="J9">
        <f>BYPL_EOD!AA9+BYPL_EOD!AB9</f>
        <v>8.3000000000000007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36.54</v>
      </c>
      <c r="O9" s="112">
        <f t="shared" si="1"/>
        <v>6.0000000000002274E-2</v>
      </c>
      <c r="P9">
        <v>15.184893267651889</v>
      </c>
      <c r="Q9">
        <v>8.3136288998357983</v>
      </c>
      <c r="R9">
        <v>0</v>
      </c>
      <c r="S9">
        <v>2.0834154351395733</v>
      </c>
      <c r="T9">
        <v>11.018062397372743</v>
      </c>
      <c r="U9" s="114">
        <f t="shared" si="2"/>
        <v>36.6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36.6</v>
      </c>
      <c r="E10">
        <f>GT!N10</f>
        <v>0</v>
      </c>
      <c r="F10">
        <f t="shared" si="4"/>
        <v>72</v>
      </c>
      <c r="G10">
        <f t="shared" si="5"/>
        <v>36.6</v>
      </c>
      <c r="H10" s="112"/>
      <c r="I10">
        <f>BRPL_EOD!AA10+BRPL_EOD!AB10</f>
        <v>15.16</v>
      </c>
      <c r="J10">
        <f>BYPL_EOD!AA10+BYPL_EOD!AB10</f>
        <v>8.3000000000000007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36.54</v>
      </c>
      <c r="O10" s="112">
        <f t="shared" si="1"/>
        <v>6.0000000000002274E-2</v>
      </c>
      <c r="P10">
        <v>15.184893267651889</v>
      </c>
      <c r="Q10">
        <v>8.3136288998357983</v>
      </c>
      <c r="R10">
        <v>0</v>
      </c>
      <c r="S10">
        <v>2.0834154351395733</v>
      </c>
      <c r="T10">
        <v>11.018062397372743</v>
      </c>
      <c r="U10" s="114">
        <f t="shared" si="2"/>
        <v>36.6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36.6</v>
      </c>
      <c r="E11">
        <f>GT!N11</f>
        <v>0</v>
      </c>
      <c r="F11">
        <f t="shared" si="4"/>
        <v>72</v>
      </c>
      <c r="G11">
        <f t="shared" si="5"/>
        <v>36.6</v>
      </c>
      <c r="H11" s="112"/>
      <c r="I11">
        <f>BRPL_EOD!AA11+BRPL_EOD!AB11</f>
        <v>15.16</v>
      </c>
      <c r="J11">
        <f>BYPL_EOD!AA11+BYPL_EOD!AB11</f>
        <v>8.3000000000000007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36.54</v>
      </c>
      <c r="O11" s="112">
        <f t="shared" si="1"/>
        <v>6.0000000000002274E-2</v>
      </c>
      <c r="P11">
        <v>15.184893267651889</v>
      </c>
      <c r="Q11">
        <v>8.3136288998357983</v>
      </c>
      <c r="R11">
        <v>0</v>
      </c>
      <c r="S11">
        <v>2.0834154351395733</v>
      </c>
      <c r="T11">
        <v>11.018062397372743</v>
      </c>
      <c r="U11" s="114">
        <f t="shared" si="2"/>
        <v>36.6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36.6</v>
      </c>
      <c r="E12">
        <f>GT!N12</f>
        <v>0</v>
      </c>
      <c r="F12">
        <f t="shared" si="4"/>
        <v>72</v>
      </c>
      <c r="G12">
        <f t="shared" si="5"/>
        <v>36.6</v>
      </c>
      <c r="H12" s="112"/>
      <c r="I12">
        <f>BRPL_EOD!AA12+BRPL_EOD!AB12</f>
        <v>15.16</v>
      </c>
      <c r="J12">
        <f>BYPL_EOD!AA12+BYPL_EOD!AB12</f>
        <v>8.3000000000000007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36.54</v>
      </c>
      <c r="O12" s="112">
        <f t="shared" si="1"/>
        <v>6.0000000000002274E-2</v>
      </c>
      <c r="P12">
        <v>15.184893267651889</v>
      </c>
      <c r="Q12">
        <v>8.3136288998357983</v>
      </c>
      <c r="R12">
        <v>0</v>
      </c>
      <c r="S12">
        <v>2.0834154351395733</v>
      </c>
      <c r="T12">
        <v>11.018062397372743</v>
      </c>
      <c r="U12" s="114">
        <f t="shared" si="2"/>
        <v>36.6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36.6</v>
      </c>
      <c r="E13">
        <f>GT!N13</f>
        <v>0</v>
      </c>
      <c r="F13">
        <f t="shared" si="4"/>
        <v>72</v>
      </c>
      <c r="G13">
        <f t="shared" si="5"/>
        <v>36.6</v>
      </c>
      <c r="H13" s="112"/>
      <c r="I13">
        <f>BRPL_EOD!AA13+BRPL_EOD!AB13</f>
        <v>15.16</v>
      </c>
      <c r="J13">
        <f>BYPL_EOD!AA13+BYPL_EOD!AB13</f>
        <v>8.3000000000000007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36.54</v>
      </c>
      <c r="O13" s="112">
        <f t="shared" si="1"/>
        <v>6.0000000000002274E-2</v>
      </c>
      <c r="P13">
        <v>15.184893267651889</v>
      </c>
      <c r="Q13">
        <v>8.3136288998357983</v>
      </c>
      <c r="R13">
        <v>0</v>
      </c>
      <c r="S13">
        <v>2.0834154351395733</v>
      </c>
      <c r="T13">
        <v>11.018062397372743</v>
      </c>
      <c r="U13" s="114">
        <f t="shared" si="2"/>
        <v>36.6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36.6</v>
      </c>
      <c r="E14">
        <f>GT!N14</f>
        <v>0</v>
      </c>
      <c r="F14">
        <f t="shared" si="4"/>
        <v>72</v>
      </c>
      <c r="G14">
        <f t="shared" si="5"/>
        <v>36.6</v>
      </c>
      <c r="H14" s="112"/>
      <c r="I14">
        <f>BRPL_EOD!AA14+BRPL_EOD!AB14</f>
        <v>15.16</v>
      </c>
      <c r="J14">
        <f>BYPL_EOD!AA14+BYPL_EOD!AB14</f>
        <v>8.3000000000000007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36.54</v>
      </c>
      <c r="O14" s="112">
        <f t="shared" si="1"/>
        <v>6.0000000000002274E-2</v>
      </c>
      <c r="P14">
        <v>15.184893267651889</v>
      </c>
      <c r="Q14">
        <v>8.3136288998357983</v>
      </c>
      <c r="R14">
        <v>0</v>
      </c>
      <c r="S14">
        <v>2.0834154351395733</v>
      </c>
      <c r="T14">
        <v>11.018062397372743</v>
      </c>
      <c r="U14" s="114">
        <f t="shared" si="2"/>
        <v>36.6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36.6</v>
      </c>
      <c r="E15">
        <f>GT!N15</f>
        <v>0</v>
      </c>
      <c r="F15">
        <f t="shared" si="4"/>
        <v>72</v>
      </c>
      <c r="G15">
        <f t="shared" si="5"/>
        <v>36.6</v>
      </c>
      <c r="H15" s="112"/>
      <c r="I15">
        <f>BRPL_EOD!AA15+BRPL_EOD!AB15</f>
        <v>15.16</v>
      </c>
      <c r="J15">
        <f>BYPL_EOD!AA15+BYPL_EOD!AB15</f>
        <v>8.3000000000000007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36.54</v>
      </c>
      <c r="O15" s="112">
        <f t="shared" si="1"/>
        <v>6.0000000000002274E-2</v>
      </c>
      <c r="P15">
        <v>15.184893267651889</v>
      </c>
      <c r="Q15">
        <v>8.3136288998357983</v>
      </c>
      <c r="R15">
        <v>0</v>
      </c>
      <c r="S15">
        <v>2.0834154351395733</v>
      </c>
      <c r="T15">
        <v>11.018062397372743</v>
      </c>
      <c r="U15" s="114">
        <f t="shared" si="2"/>
        <v>36.6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36.6</v>
      </c>
      <c r="E16">
        <f>GT!N16</f>
        <v>0</v>
      </c>
      <c r="F16">
        <f t="shared" si="4"/>
        <v>72</v>
      </c>
      <c r="G16">
        <f t="shared" si="5"/>
        <v>36.6</v>
      </c>
      <c r="H16" s="112"/>
      <c r="I16">
        <f>BRPL_EOD!AA16+BRPL_EOD!AB16</f>
        <v>15.16</v>
      </c>
      <c r="J16">
        <f>BYPL_EOD!AA16+BYPL_EOD!AB16</f>
        <v>8.3000000000000007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36.54</v>
      </c>
      <c r="O16" s="112">
        <f t="shared" si="1"/>
        <v>6.0000000000002274E-2</v>
      </c>
      <c r="P16">
        <v>15.184893267651889</v>
      </c>
      <c r="Q16">
        <v>8.3136288998357983</v>
      </c>
      <c r="R16">
        <v>0</v>
      </c>
      <c r="S16">
        <v>2.0834154351395733</v>
      </c>
      <c r="T16">
        <v>11.018062397372743</v>
      </c>
      <c r="U16" s="114">
        <f t="shared" si="2"/>
        <v>36.6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36.6</v>
      </c>
      <c r="E17">
        <f>GT!N17</f>
        <v>0</v>
      </c>
      <c r="F17">
        <f t="shared" si="4"/>
        <v>72</v>
      </c>
      <c r="G17">
        <f t="shared" si="5"/>
        <v>36.6</v>
      </c>
      <c r="H17" s="112"/>
      <c r="I17">
        <f>BRPL_EOD!AA17+BRPL_EOD!AB17</f>
        <v>15.16</v>
      </c>
      <c r="J17">
        <f>BYPL_EOD!AA17+BYPL_EOD!AB17</f>
        <v>8.3000000000000007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36.54</v>
      </c>
      <c r="O17" s="112">
        <f t="shared" si="1"/>
        <v>6.0000000000002274E-2</v>
      </c>
      <c r="P17">
        <v>15.184893267651889</v>
      </c>
      <c r="Q17">
        <v>8.3136288998357983</v>
      </c>
      <c r="R17">
        <v>0</v>
      </c>
      <c r="S17">
        <v>2.0834154351395733</v>
      </c>
      <c r="T17">
        <v>11.018062397372743</v>
      </c>
      <c r="U17" s="114">
        <f t="shared" si="2"/>
        <v>36.6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36.6</v>
      </c>
      <c r="E18">
        <f>GT!N18</f>
        <v>0</v>
      </c>
      <c r="F18">
        <f t="shared" si="4"/>
        <v>72</v>
      </c>
      <c r="G18">
        <f t="shared" si="5"/>
        <v>36.6</v>
      </c>
      <c r="H18" s="112"/>
      <c r="I18">
        <f>BRPL_EOD!AA18+BRPL_EOD!AB18</f>
        <v>15.16</v>
      </c>
      <c r="J18">
        <f>BYPL_EOD!AA18+BYPL_EOD!AB18</f>
        <v>8.3000000000000007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36.54</v>
      </c>
      <c r="O18" s="112">
        <f t="shared" si="1"/>
        <v>6.0000000000002274E-2</v>
      </c>
      <c r="P18">
        <v>15.184893267651889</v>
      </c>
      <c r="Q18">
        <v>8.3136288998357983</v>
      </c>
      <c r="R18">
        <v>0</v>
      </c>
      <c r="S18">
        <v>2.0834154351395733</v>
      </c>
      <c r="T18">
        <v>11.018062397372743</v>
      </c>
      <c r="U18" s="114">
        <f t="shared" si="2"/>
        <v>36.6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36.6</v>
      </c>
      <c r="E19">
        <f>GT!N19</f>
        <v>0</v>
      </c>
      <c r="F19">
        <f t="shared" si="4"/>
        <v>72</v>
      </c>
      <c r="G19">
        <f t="shared" si="5"/>
        <v>36.6</v>
      </c>
      <c r="H19" s="112"/>
      <c r="I19">
        <f>BRPL_EOD!AA19+BRPL_EOD!AB19</f>
        <v>15.16</v>
      </c>
      <c r="J19">
        <f>BYPL_EOD!AA19+BYPL_EOD!AB19</f>
        <v>8.3000000000000007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36.54</v>
      </c>
      <c r="O19" s="112">
        <f t="shared" si="1"/>
        <v>6.0000000000002274E-2</v>
      </c>
      <c r="P19">
        <v>15.184893267651889</v>
      </c>
      <c r="Q19">
        <v>8.3136288998357983</v>
      </c>
      <c r="R19">
        <v>0</v>
      </c>
      <c r="S19">
        <v>2.0834154351395733</v>
      </c>
      <c r="T19">
        <v>11.018062397372743</v>
      </c>
      <c r="U19" s="114">
        <f t="shared" si="2"/>
        <v>36.6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36.6</v>
      </c>
      <c r="E20">
        <f>GT!N20</f>
        <v>0</v>
      </c>
      <c r="F20">
        <f t="shared" si="4"/>
        <v>72</v>
      </c>
      <c r="G20">
        <f t="shared" si="5"/>
        <v>36.6</v>
      </c>
      <c r="H20" s="112"/>
      <c r="I20">
        <f>BRPL_EOD!AA20+BRPL_EOD!AB20</f>
        <v>15.16</v>
      </c>
      <c r="J20">
        <f>BYPL_EOD!AA20+BYPL_EOD!AB20</f>
        <v>8.3000000000000007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36.54</v>
      </c>
      <c r="O20" s="112">
        <f t="shared" si="1"/>
        <v>6.0000000000002274E-2</v>
      </c>
      <c r="P20">
        <v>15.184893267651889</v>
      </c>
      <c r="Q20">
        <v>8.3136288998357983</v>
      </c>
      <c r="R20">
        <v>0</v>
      </c>
      <c r="S20">
        <v>2.0834154351395733</v>
      </c>
      <c r="T20">
        <v>11.018062397372743</v>
      </c>
      <c r="U20" s="114">
        <f t="shared" si="2"/>
        <v>36.6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36.6</v>
      </c>
      <c r="E21">
        <f>GT!N21</f>
        <v>0</v>
      </c>
      <c r="F21">
        <f t="shared" si="4"/>
        <v>72</v>
      </c>
      <c r="G21">
        <f t="shared" si="5"/>
        <v>36.6</v>
      </c>
      <c r="H21" s="112"/>
      <c r="I21">
        <f>BRPL_EOD!AA21+BRPL_EOD!AB21</f>
        <v>15.16</v>
      </c>
      <c r="J21">
        <f>BYPL_EOD!AA21+BYPL_EOD!AB21</f>
        <v>8.3000000000000007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36.54</v>
      </c>
      <c r="O21" s="112">
        <f t="shared" si="1"/>
        <v>6.0000000000002274E-2</v>
      </c>
      <c r="P21">
        <v>15.184893267651889</v>
      </c>
      <c r="Q21">
        <v>8.3136288998357983</v>
      </c>
      <c r="R21">
        <v>0</v>
      </c>
      <c r="S21">
        <v>2.0834154351395733</v>
      </c>
      <c r="T21">
        <v>11.018062397372743</v>
      </c>
      <c r="U21" s="114">
        <f t="shared" si="2"/>
        <v>36.6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36.6</v>
      </c>
      <c r="E22">
        <f>GT!N22</f>
        <v>0</v>
      </c>
      <c r="F22">
        <f t="shared" si="4"/>
        <v>72</v>
      </c>
      <c r="G22">
        <f t="shared" si="5"/>
        <v>36.6</v>
      </c>
      <c r="H22" s="112"/>
      <c r="I22">
        <f>BRPL_EOD!AA22+BRPL_EOD!AB22</f>
        <v>15.16</v>
      </c>
      <c r="J22">
        <f>BYPL_EOD!AA22+BYPL_EOD!AB22</f>
        <v>8.3000000000000007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36.54</v>
      </c>
      <c r="O22" s="112">
        <f t="shared" si="1"/>
        <v>6.0000000000002274E-2</v>
      </c>
      <c r="P22">
        <v>15.184893267651889</v>
      </c>
      <c r="Q22">
        <v>8.3136288998357983</v>
      </c>
      <c r="R22">
        <v>0</v>
      </c>
      <c r="S22">
        <v>2.0834154351395733</v>
      </c>
      <c r="T22">
        <v>11.018062397372743</v>
      </c>
      <c r="U22" s="114">
        <f t="shared" si="2"/>
        <v>36.6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36.6</v>
      </c>
      <c r="E23">
        <f>GT!N23</f>
        <v>0</v>
      </c>
      <c r="F23">
        <f t="shared" si="4"/>
        <v>72</v>
      </c>
      <c r="G23">
        <f t="shared" si="5"/>
        <v>36.6</v>
      </c>
      <c r="H23" s="112"/>
      <c r="I23">
        <f>BRPL_EOD!AA23+BRPL_EOD!AB23</f>
        <v>15.16</v>
      </c>
      <c r="J23">
        <f>BYPL_EOD!AA23+BYPL_EOD!AB23</f>
        <v>8.3000000000000007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36.54</v>
      </c>
      <c r="O23" s="112">
        <f t="shared" si="1"/>
        <v>6.0000000000002274E-2</v>
      </c>
      <c r="P23">
        <v>15.184893267651889</v>
      </c>
      <c r="Q23">
        <v>8.3136288998357983</v>
      </c>
      <c r="R23">
        <v>0</v>
      </c>
      <c r="S23">
        <v>2.0834154351395733</v>
      </c>
      <c r="T23">
        <v>11.018062397372743</v>
      </c>
      <c r="U23" s="114">
        <f t="shared" si="2"/>
        <v>36.6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36.6</v>
      </c>
      <c r="E24">
        <f>GT!N24</f>
        <v>0</v>
      </c>
      <c r="F24">
        <f t="shared" si="4"/>
        <v>72</v>
      </c>
      <c r="G24">
        <f t="shared" si="5"/>
        <v>36.6</v>
      </c>
      <c r="H24" s="112"/>
      <c r="I24">
        <f>BRPL_EOD!AA24+BRPL_EOD!AB24</f>
        <v>15.16</v>
      </c>
      <c r="J24">
        <f>BYPL_EOD!AA24+BYPL_EOD!AB24</f>
        <v>8.3000000000000007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36.54</v>
      </c>
      <c r="O24" s="112">
        <f t="shared" si="1"/>
        <v>6.0000000000002274E-2</v>
      </c>
      <c r="P24">
        <v>15.184893267651889</v>
      </c>
      <c r="Q24">
        <v>8.3136288998357983</v>
      </c>
      <c r="R24">
        <v>0</v>
      </c>
      <c r="S24">
        <v>2.0834154351395733</v>
      </c>
      <c r="T24">
        <v>11.018062397372743</v>
      </c>
      <c r="U24" s="114">
        <f t="shared" si="2"/>
        <v>36.6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36.6</v>
      </c>
      <c r="E25">
        <f>GT!N25</f>
        <v>0</v>
      </c>
      <c r="F25">
        <f t="shared" si="4"/>
        <v>72</v>
      </c>
      <c r="G25">
        <f t="shared" si="5"/>
        <v>36.6</v>
      </c>
      <c r="H25" s="112"/>
      <c r="I25">
        <f>BRPL_EOD!AA25+BRPL_EOD!AB25</f>
        <v>15.16</v>
      </c>
      <c r="J25">
        <f>BYPL_EOD!AA25+BYPL_EOD!AB25</f>
        <v>8.3000000000000007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36.54</v>
      </c>
      <c r="O25" s="112">
        <f t="shared" si="1"/>
        <v>6.0000000000002274E-2</v>
      </c>
      <c r="P25">
        <v>15.184893267651889</v>
      </c>
      <c r="Q25">
        <v>8.3136288998357983</v>
      </c>
      <c r="R25">
        <v>0</v>
      </c>
      <c r="S25">
        <v>2.0834154351395733</v>
      </c>
      <c r="T25">
        <v>11.018062397372743</v>
      </c>
      <c r="U25" s="114">
        <f t="shared" si="2"/>
        <v>36.6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36.6</v>
      </c>
      <c r="E26">
        <f>GT!N26</f>
        <v>0</v>
      </c>
      <c r="F26">
        <f t="shared" si="4"/>
        <v>72</v>
      </c>
      <c r="G26">
        <f t="shared" si="5"/>
        <v>36.6</v>
      </c>
      <c r="H26" s="112"/>
      <c r="I26">
        <f>BRPL_EOD!AA26+BRPL_EOD!AB26</f>
        <v>15.16</v>
      </c>
      <c r="J26">
        <f>BYPL_EOD!AA26+BYPL_EOD!AB26</f>
        <v>8.3000000000000007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36.54</v>
      </c>
      <c r="O26" s="112">
        <f t="shared" si="1"/>
        <v>6.0000000000002274E-2</v>
      </c>
      <c r="P26">
        <v>15.184893267651889</v>
      </c>
      <c r="Q26">
        <v>8.3136288998357983</v>
      </c>
      <c r="R26">
        <v>0</v>
      </c>
      <c r="S26">
        <v>2.0834154351395733</v>
      </c>
      <c r="T26">
        <v>11.018062397372743</v>
      </c>
      <c r="U26" s="114">
        <f t="shared" si="2"/>
        <v>36.6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15.67</v>
      </c>
      <c r="J27">
        <f>BYPL_EOD!AA27+BYPL_EOD!AB27</f>
        <v>8.58</v>
      </c>
      <c r="K27">
        <f>MES_EOD!AA27+MES_EOD!AB27</f>
        <v>0</v>
      </c>
      <c r="L27">
        <f>NDMC_EOD!AA27+NDMC_EOD!AB27</f>
        <v>2.08</v>
      </c>
      <c r="M27">
        <f>TPDDL_EOD!AA27+TPDDL_EOD!AB27</f>
        <v>11.2</v>
      </c>
      <c r="N27">
        <f t="shared" si="0"/>
        <v>37.53</v>
      </c>
      <c r="O27" s="112">
        <f t="shared" si="1"/>
        <v>7.0000000000000284E-2</v>
      </c>
      <c r="P27">
        <v>15.699227284838795</v>
      </c>
      <c r="Q27">
        <v>8.5960031974420463</v>
      </c>
      <c r="R27">
        <v>0</v>
      </c>
      <c r="S27">
        <v>2.0838795630162537</v>
      </c>
      <c r="T27">
        <v>11.220889954702903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72</v>
      </c>
      <c r="G28">
        <f t="shared" si="5"/>
        <v>37.6</v>
      </c>
      <c r="H28" s="112"/>
      <c r="I28">
        <f>BRPL_EOD!AA28+BRPL_EOD!AB28</f>
        <v>15.67</v>
      </c>
      <c r="J28">
        <f>BYPL_EOD!AA28+BYPL_EOD!AB28</f>
        <v>8.58</v>
      </c>
      <c r="K28">
        <f>MES_EOD!AA28+MES_EOD!AB28</f>
        <v>0</v>
      </c>
      <c r="L28">
        <f>NDMC_EOD!AA28+NDMC_EOD!AB28</f>
        <v>2.08</v>
      </c>
      <c r="M28">
        <f>TPDDL_EOD!AA28+TPDDL_EOD!AB28</f>
        <v>11.2</v>
      </c>
      <c r="N28">
        <f t="shared" si="0"/>
        <v>37.53</v>
      </c>
      <c r="O28" s="112">
        <f t="shared" si="1"/>
        <v>7.0000000000000284E-2</v>
      </c>
      <c r="P28">
        <v>15.699227284838795</v>
      </c>
      <c r="Q28">
        <v>8.5960031974420463</v>
      </c>
      <c r="R28">
        <v>0</v>
      </c>
      <c r="S28">
        <v>2.0838795630162537</v>
      </c>
      <c r="T28">
        <v>11.220889954702903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37.6</v>
      </c>
      <c r="E29">
        <f>GT!N29</f>
        <v>0</v>
      </c>
      <c r="F29">
        <f t="shared" si="4"/>
        <v>72</v>
      </c>
      <c r="G29">
        <f t="shared" si="5"/>
        <v>37.6</v>
      </c>
      <c r="H29" s="112"/>
      <c r="I29">
        <f>BRPL_EOD!AA29+BRPL_EOD!AB29</f>
        <v>15.67</v>
      </c>
      <c r="J29">
        <f>BYPL_EOD!AA29+BYPL_EOD!AB29</f>
        <v>8.58</v>
      </c>
      <c r="K29">
        <f>MES_EOD!AA29+MES_EOD!AB29</f>
        <v>0</v>
      </c>
      <c r="L29">
        <f>NDMC_EOD!AA29+NDMC_EOD!AB29</f>
        <v>2.08</v>
      </c>
      <c r="M29">
        <f>TPDDL_EOD!AA29+TPDDL_EOD!AB29</f>
        <v>11.2</v>
      </c>
      <c r="N29">
        <f t="shared" si="0"/>
        <v>37.53</v>
      </c>
      <c r="O29" s="112">
        <f t="shared" si="1"/>
        <v>7.0000000000000284E-2</v>
      </c>
      <c r="P29">
        <v>15.699227284838795</v>
      </c>
      <c r="Q29">
        <v>8.5960031974420463</v>
      </c>
      <c r="R29">
        <v>0</v>
      </c>
      <c r="S29">
        <v>2.0838795630162537</v>
      </c>
      <c r="T29">
        <v>11.220889954702903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37.6</v>
      </c>
      <c r="E30">
        <f>GT!N30</f>
        <v>0</v>
      </c>
      <c r="F30">
        <f t="shared" si="4"/>
        <v>72</v>
      </c>
      <c r="G30">
        <f t="shared" si="5"/>
        <v>37.6</v>
      </c>
      <c r="H30" s="112"/>
      <c r="I30">
        <f>BRPL_EOD!AA30+BRPL_EOD!AB30</f>
        <v>15.67</v>
      </c>
      <c r="J30">
        <f>BYPL_EOD!AA30+BYPL_EOD!AB30</f>
        <v>8.58</v>
      </c>
      <c r="K30">
        <f>MES_EOD!AA30+MES_EOD!AB30</f>
        <v>0</v>
      </c>
      <c r="L30">
        <f>NDMC_EOD!AA30+NDMC_EOD!AB30</f>
        <v>2.08</v>
      </c>
      <c r="M30">
        <f>TPDDL_EOD!AA30+TPDDL_EOD!AB30</f>
        <v>11.2</v>
      </c>
      <c r="N30">
        <f t="shared" si="0"/>
        <v>37.53</v>
      </c>
      <c r="O30" s="112">
        <f t="shared" si="1"/>
        <v>7.0000000000000284E-2</v>
      </c>
      <c r="P30">
        <v>15.699227284838795</v>
      </c>
      <c r="Q30">
        <v>8.5960031974420463</v>
      </c>
      <c r="R30">
        <v>0</v>
      </c>
      <c r="S30">
        <v>2.0838795630162537</v>
      </c>
      <c r="T30">
        <v>11.220889954702903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37.6</v>
      </c>
      <c r="E31">
        <f>GT!N31</f>
        <v>0</v>
      </c>
      <c r="F31">
        <f t="shared" si="4"/>
        <v>72</v>
      </c>
      <c r="G31">
        <f t="shared" si="5"/>
        <v>37.6</v>
      </c>
      <c r="H31" s="112"/>
      <c r="I31">
        <f>BRPL_EOD!AA31+BRPL_EOD!AB31</f>
        <v>15.67</v>
      </c>
      <c r="J31">
        <f>BYPL_EOD!AA31+BYPL_EOD!AB31</f>
        <v>8.58</v>
      </c>
      <c r="K31">
        <f>MES_EOD!AA31+MES_EOD!AB31</f>
        <v>0</v>
      </c>
      <c r="L31">
        <f>NDMC_EOD!AA31+NDMC_EOD!AB31</f>
        <v>2.08</v>
      </c>
      <c r="M31">
        <f>TPDDL_EOD!AA31+TPDDL_EOD!AB31</f>
        <v>11.2</v>
      </c>
      <c r="N31">
        <f t="shared" si="0"/>
        <v>37.53</v>
      </c>
      <c r="O31" s="112">
        <f t="shared" si="1"/>
        <v>7.0000000000000284E-2</v>
      </c>
      <c r="P31">
        <v>15.699227284838795</v>
      </c>
      <c r="Q31">
        <v>8.5960031974420463</v>
      </c>
      <c r="R31">
        <v>0</v>
      </c>
      <c r="S31">
        <v>2.0838795630162537</v>
      </c>
      <c r="T31">
        <v>11.220889954702903</v>
      </c>
      <c r="U31" s="114">
        <f t="shared" si="2"/>
        <v>37.6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37.6</v>
      </c>
      <c r="E32">
        <f>GT!N32</f>
        <v>0</v>
      </c>
      <c r="F32">
        <f t="shared" si="4"/>
        <v>72</v>
      </c>
      <c r="G32">
        <f t="shared" si="5"/>
        <v>37.6</v>
      </c>
      <c r="H32" s="112"/>
      <c r="I32">
        <f>BRPL_EOD!AA32+BRPL_EOD!AB32</f>
        <v>15.67</v>
      </c>
      <c r="J32">
        <f>BYPL_EOD!AA32+BYPL_EOD!AB32</f>
        <v>8.58</v>
      </c>
      <c r="K32">
        <f>MES_EOD!AA32+MES_EOD!AB32</f>
        <v>0</v>
      </c>
      <c r="L32">
        <f>NDMC_EOD!AA32+NDMC_EOD!AB32</f>
        <v>2.08</v>
      </c>
      <c r="M32">
        <f>TPDDL_EOD!AA32+TPDDL_EOD!AB32</f>
        <v>11.2</v>
      </c>
      <c r="N32">
        <f t="shared" si="0"/>
        <v>37.53</v>
      </c>
      <c r="O32" s="112">
        <f t="shared" si="1"/>
        <v>7.0000000000000284E-2</v>
      </c>
      <c r="P32">
        <v>15.699227284838795</v>
      </c>
      <c r="Q32">
        <v>8.5960031974420463</v>
      </c>
      <c r="R32">
        <v>0</v>
      </c>
      <c r="S32">
        <v>2.0838795630162537</v>
      </c>
      <c r="T32">
        <v>11.220889954702903</v>
      </c>
      <c r="U32" s="114">
        <f t="shared" si="2"/>
        <v>37.6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37.6</v>
      </c>
      <c r="E33">
        <f>GT!N33</f>
        <v>0</v>
      </c>
      <c r="F33">
        <f t="shared" si="4"/>
        <v>72</v>
      </c>
      <c r="G33">
        <f t="shared" si="5"/>
        <v>37.6</v>
      </c>
      <c r="H33" s="112"/>
      <c r="I33">
        <f>BRPL_EOD!AA33+BRPL_EOD!AB33</f>
        <v>15.67</v>
      </c>
      <c r="J33">
        <f>BYPL_EOD!AA33+BYPL_EOD!AB33</f>
        <v>8.58</v>
      </c>
      <c r="K33">
        <f>MES_EOD!AA33+MES_EOD!AB33</f>
        <v>0</v>
      </c>
      <c r="L33">
        <f>NDMC_EOD!AA33+NDMC_EOD!AB33</f>
        <v>2.08</v>
      </c>
      <c r="M33">
        <f>TPDDL_EOD!AA33+TPDDL_EOD!AB33</f>
        <v>11.2</v>
      </c>
      <c r="N33">
        <f t="shared" si="0"/>
        <v>37.53</v>
      </c>
      <c r="O33" s="112">
        <f t="shared" si="1"/>
        <v>7.0000000000000284E-2</v>
      </c>
      <c r="P33">
        <v>15.699227284838795</v>
      </c>
      <c r="Q33">
        <v>8.5960031974420463</v>
      </c>
      <c r="R33">
        <v>0</v>
      </c>
      <c r="S33">
        <v>2.0838795630162537</v>
      </c>
      <c r="T33">
        <v>11.220889954702903</v>
      </c>
      <c r="U33" s="114">
        <f t="shared" si="2"/>
        <v>37.6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37.6</v>
      </c>
      <c r="E34">
        <f>GT!N34</f>
        <v>0</v>
      </c>
      <c r="F34">
        <f t="shared" si="4"/>
        <v>72</v>
      </c>
      <c r="G34">
        <f t="shared" si="5"/>
        <v>37.6</v>
      </c>
      <c r="H34" s="112"/>
      <c r="I34">
        <f>BRPL_EOD!AA34+BRPL_EOD!AB34</f>
        <v>15.67</v>
      </c>
      <c r="J34">
        <f>BYPL_EOD!AA34+BYPL_EOD!AB34</f>
        <v>8.58</v>
      </c>
      <c r="K34">
        <f>MES_EOD!AA34+MES_EOD!AB34</f>
        <v>0</v>
      </c>
      <c r="L34">
        <f>NDMC_EOD!AA34+NDMC_EOD!AB34</f>
        <v>2.08</v>
      </c>
      <c r="M34">
        <f>TPDDL_EOD!AA34+TPDDL_EOD!AB34</f>
        <v>11.2</v>
      </c>
      <c r="N34">
        <f t="shared" si="0"/>
        <v>37.53</v>
      </c>
      <c r="O34" s="112">
        <f t="shared" si="1"/>
        <v>7.0000000000000284E-2</v>
      </c>
      <c r="P34">
        <v>15.699227284838795</v>
      </c>
      <c r="Q34">
        <v>8.5960031974420463</v>
      </c>
      <c r="R34">
        <v>0</v>
      </c>
      <c r="S34">
        <v>2.0838795630162537</v>
      </c>
      <c r="T34">
        <v>11.220889954702903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37.6</v>
      </c>
      <c r="E35">
        <f>GT!N35</f>
        <v>0</v>
      </c>
      <c r="F35">
        <f t="shared" si="4"/>
        <v>72</v>
      </c>
      <c r="G35">
        <f t="shared" si="5"/>
        <v>37.6</v>
      </c>
      <c r="H35" s="112"/>
      <c r="I35">
        <f>BRPL_EOD!AA35+BRPL_EOD!AB35</f>
        <v>15.67</v>
      </c>
      <c r="J35">
        <f>BYPL_EOD!AA35+BYPL_EOD!AB35</f>
        <v>8.58</v>
      </c>
      <c r="K35">
        <f>MES_EOD!AA35+MES_EOD!AB35</f>
        <v>0</v>
      </c>
      <c r="L35">
        <f>NDMC_EOD!AA35+NDMC_EOD!AB35</f>
        <v>2.08</v>
      </c>
      <c r="M35">
        <f>TPDDL_EOD!AA35+TPDDL_EOD!AB35</f>
        <v>11.2</v>
      </c>
      <c r="N35">
        <f t="shared" si="0"/>
        <v>37.53</v>
      </c>
      <c r="O35" s="112">
        <f t="shared" si="1"/>
        <v>7.0000000000000284E-2</v>
      </c>
      <c r="P35">
        <v>15.699227284838795</v>
      </c>
      <c r="Q35">
        <v>8.5960031974420463</v>
      </c>
      <c r="R35">
        <v>0</v>
      </c>
      <c r="S35">
        <v>2.0838795630162537</v>
      </c>
      <c r="T35">
        <v>11.220889954702903</v>
      </c>
      <c r="U35" s="114">
        <f t="shared" si="2"/>
        <v>37.6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37.6</v>
      </c>
      <c r="E36">
        <f>GT!N36</f>
        <v>0</v>
      </c>
      <c r="F36">
        <f t="shared" si="4"/>
        <v>72</v>
      </c>
      <c r="G36">
        <f t="shared" si="5"/>
        <v>37.6</v>
      </c>
      <c r="H36" s="112"/>
      <c r="I36">
        <f>BRPL_EOD!AA36+BRPL_EOD!AB36</f>
        <v>15.67</v>
      </c>
      <c r="J36">
        <f>BYPL_EOD!AA36+BYPL_EOD!AB36</f>
        <v>8.58</v>
      </c>
      <c r="K36">
        <f>MES_EOD!AA36+MES_EOD!AB36</f>
        <v>0</v>
      </c>
      <c r="L36">
        <f>NDMC_EOD!AA36+NDMC_EOD!AB36</f>
        <v>2.08</v>
      </c>
      <c r="M36">
        <f>TPDDL_EOD!AA36+TPDDL_EOD!AB36</f>
        <v>11.2</v>
      </c>
      <c r="N36">
        <f t="shared" si="0"/>
        <v>37.53</v>
      </c>
      <c r="O36" s="112">
        <f t="shared" si="1"/>
        <v>7.0000000000000284E-2</v>
      </c>
      <c r="P36">
        <v>15.699227284838795</v>
      </c>
      <c r="Q36">
        <v>8.5960031974420463</v>
      </c>
      <c r="R36">
        <v>0</v>
      </c>
      <c r="S36">
        <v>2.0838795630162537</v>
      </c>
      <c r="T36">
        <v>11.220889954702903</v>
      </c>
      <c r="U36" s="114">
        <f t="shared" si="2"/>
        <v>37.6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36.6</v>
      </c>
      <c r="E37">
        <f>GT!N37</f>
        <v>0</v>
      </c>
      <c r="F37">
        <f t="shared" si="4"/>
        <v>72</v>
      </c>
      <c r="G37">
        <f t="shared" si="5"/>
        <v>36.6</v>
      </c>
      <c r="H37" s="112"/>
      <c r="I37">
        <f>BRPL_EOD!AA37+BRPL_EOD!AB37</f>
        <v>15.16</v>
      </c>
      <c r="J37">
        <f>BYPL_EOD!AA37+BYPL_EOD!AB37</f>
        <v>8.3000000000000007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36.54</v>
      </c>
      <c r="O37" s="112">
        <f t="shared" si="1"/>
        <v>6.0000000000002274E-2</v>
      </c>
      <c r="P37">
        <v>15.184893267651889</v>
      </c>
      <c r="Q37">
        <v>8.3136288998357983</v>
      </c>
      <c r="R37">
        <v>0</v>
      </c>
      <c r="S37">
        <v>2.0834154351395733</v>
      </c>
      <c r="T37">
        <v>11.018062397372743</v>
      </c>
      <c r="U37" s="114">
        <f t="shared" si="2"/>
        <v>36.6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36.6</v>
      </c>
      <c r="E38">
        <f>GT!N38</f>
        <v>0</v>
      </c>
      <c r="F38">
        <f t="shared" si="4"/>
        <v>72</v>
      </c>
      <c r="G38">
        <f t="shared" si="5"/>
        <v>36.6</v>
      </c>
      <c r="H38" s="112"/>
      <c r="I38">
        <f>BRPL_EOD!AA38+BRPL_EOD!AB38</f>
        <v>15.16</v>
      </c>
      <c r="J38">
        <f>BYPL_EOD!AA38+BYPL_EOD!AB38</f>
        <v>8.3000000000000007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36.54</v>
      </c>
      <c r="O38" s="112">
        <f t="shared" si="1"/>
        <v>6.0000000000002274E-2</v>
      </c>
      <c r="P38">
        <v>15.184893267651889</v>
      </c>
      <c r="Q38">
        <v>8.3136288998357983</v>
      </c>
      <c r="R38">
        <v>0</v>
      </c>
      <c r="S38">
        <v>2.0834154351395733</v>
      </c>
      <c r="T38">
        <v>11.018062397372743</v>
      </c>
      <c r="U38" s="114">
        <f t="shared" si="2"/>
        <v>36.6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36.299999999999997</v>
      </c>
      <c r="E39">
        <f>GT!N39</f>
        <v>0</v>
      </c>
      <c r="F39">
        <f t="shared" si="4"/>
        <v>72</v>
      </c>
      <c r="G39">
        <f t="shared" si="5"/>
        <v>36.299999999999997</v>
      </c>
      <c r="H39" s="112"/>
      <c r="I39">
        <f>BRPL_EOD!AA39+BRPL_EOD!AB39</f>
        <v>15.16</v>
      </c>
      <c r="J39">
        <f>BYPL_EOD!AA39+BYPL_EOD!AB39</f>
        <v>8.3000000000000007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36.54</v>
      </c>
      <c r="O39" s="112">
        <f t="shared" si="1"/>
        <v>-0.24000000000000199</v>
      </c>
      <c r="P39">
        <v>15.060426929392445</v>
      </c>
      <c r="Q39">
        <v>8.2454844006568155</v>
      </c>
      <c r="R39">
        <v>0</v>
      </c>
      <c r="S39">
        <v>2.0663382594417077</v>
      </c>
      <c r="T39">
        <v>10.927750410509031</v>
      </c>
      <c r="U39" s="114">
        <f t="shared" si="2"/>
        <v>36.299999999999997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36.299999999999997</v>
      </c>
      <c r="E40">
        <f>GT!N40</f>
        <v>0</v>
      </c>
      <c r="F40">
        <f t="shared" si="4"/>
        <v>72</v>
      </c>
      <c r="G40">
        <f t="shared" si="5"/>
        <v>36.299999999999997</v>
      </c>
      <c r="H40" s="112"/>
      <c r="I40">
        <f>BRPL_EOD!AA40+BRPL_EOD!AB40</f>
        <v>15.16</v>
      </c>
      <c r="J40">
        <f>BYPL_EOD!AA40+BYPL_EOD!AB40</f>
        <v>8.3000000000000007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36.54</v>
      </c>
      <c r="O40" s="112">
        <f t="shared" si="1"/>
        <v>-0.24000000000000199</v>
      </c>
      <c r="P40">
        <v>15.060426929392445</v>
      </c>
      <c r="Q40">
        <v>8.2454844006568155</v>
      </c>
      <c r="R40">
        <v>0</v>
      </c>
      <c r="S40">
        <v>2.0663382594417077</v>
      </c>
      <c r="T40">
        <v>10.927750410509031</v>
      </c>
      <c r="U40" s="114">
        <f t="shared" si="2"/>
        <v>36.299999999999997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36.299999999999997</v>
      </c>
      <c r="E41">
        <f>GT!N41</f>
        <v>0</v>
      </c>
      <c r="F41">
        <f t="shared" si="4"/>
        <v>72</v>
      </c>
      <c r="G41">
        <f t="shared" si="5"/>
        <v>36.299999999999997</v>
      </c>
      <c r="H41" s="112"/>
      <c r="I41">
        <f>BRPL_EOD!AA41+BRPL_EOD!AB41</f>
        <v>15.16</v>
      </c>
      <c r="J41">
        <f>BYPL_EOD!AA41+BYPL_EOD!AB41</f>
        <v>8.3000000000000007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36.54</v>
      </c>
      <c r="O41" s="112">
        <f t="shared" si="1"/>
        <v>-0.24000000000000199</v>
      </c>
      <c r="P41">
        <v>15.060426929392445</v>
      </c>
      <c r="Q41">
        <v>8.2454844006568155</v>
      </c>
      <c r="R41">
        <v>0</v>
      </c>
      <c r="S41">
        <v>2.0663382594417077</v>
      </c>
      <c r="T41">
        <v>10.927750410509031</v>
      </c>
      <c r="U41" s="114">
        <f t="shared" si="2"/>
        <v>36.299999999999997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36.299999999999997</v>
      </c>
      <c r="E42">
        <f>GT!N42</f>
        <v>0</v>
      </c>
      <c r="F42">
        <f t="shared" si="4"/>
        <v>72</v>
      </c>
      <c r="G42">
        <f t="shared" si="5"/>
        <v>36.299999999999997</v>
      </c>
      <c r="H42" s="112"/>
      <c r="I42">
        <f>BRPL_EOD!AA42+BRPL_EOD!AB42</f>
        <v>15.16</v>
      </c>
      <c r="J42">
        <f>BYPL_EOD!AA42+BYPL_EOD!AB42</f>
        <v>8.3000000000000007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36.54</v>
      </c>
      <c r="O42" s="112">
        <f t="shared" si="1"/>
        <v>-0.24000000000000199</v>
      </c>
      <c r="P42">
        <v>15.060426929392445</v>
      </c>
      <c r="Q42">
        <v>8.2454844006568155</v>
      </c>
      <c r="R42">
        <v>0</v>
      </c>
      <c r="S42">
        <v>2.0663382594417077</v>
      </c>
      <c r="T42">
        <v>10.927750410509031</v>
      </c>
      <c r="U42" s="114">
        <f t="shared" si="2"/>
        <v>36.299999999999997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37.299999999999997</v>
      </c>
      <c r="E43">
        <f>GT!N43</f>
        <v>0</v>
      </c>
      <c r="F43">
        <f t="shared" si="4"/>
        <v>72</v>
      </c>
      <c r="G43">
        <f t="shared" si="5"/>
        <v>37.299999999999997</v>
      </c>
      <c r="H43" s="112"/>
      <c r="I43">
        <f>BRPL_EOD!AA43+BRPL_EOD!AB43</f>
        <v>15.67</v>
      </c>
      <c r="J43">
        <f>BYPL_EOD!AA43+BYPL_EOD!AB43</f>
        <v>8.58</v>
      </c>
      <c r="K43">
        <f>MES_EOD!AA43+MES_EOD!AB43</f>
        <v>0</v>
      </c>
      <c r="L43">
        <f>NDMC_EOD!AA43+NDMC_EOD!AB43</f>
        <v>2.08</v>
      </c>
      <c r="M43">
        <f>TPDDL_EOD!AA43+TPDDL_EOD!AB43</f>
        <v>11.2</v>
      </c>
      <c r="N43">
        <f t="shared" si="0"/>
        <v>37.53</v>
      </c>
      <c r="O43" s="112">
        <f t="shared" si="1"/>
        <v>-0.23000000000000398</v>
      </c>
      <c r="P43">
        <v>15.573967492672526</v>
      </c>
      <c r="Q43">
        <v>8.5274180655475611</v>
      </c>
      <c r="R43">
        <v>0</v>
      </c>
      <c r="S43">
        <v>2.0672528643751664</v>
      </c>
      <c r="T43">
        <v>11.131361577404741</v>
      </c>
      <c r="U43" s="114">
        <f t="shared" si="2"/>
        <v>37.299999999999997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37.299999999999997</v>
      </c>
      <c r="E44">
        <f>GT!N44</f>
        <v>0</v>
      </c>
      <c r="F44">
        <f t="shared" si="4"/>
        <v>72</v>
      </c>
      <c r="G44">
        <f t="shared" si="5"/>
        <v>37.299999999999997</v>
      </c>
      <c r="H44" s="112"/>
      <c r="I44">
        <f>BRPL_EOD!AA44+BRPL_EOD!AB44</f>
        <v>15.67</v>
      </c>
      <c r="J44">
        <f>BYPL_EOD!AA44+BYPL_EOD!AB44</f>
        <v>8.58</v>
      </c>
      <c r="K44">
        <f>MES_EOD!AA44+MES_EOD!AB44</f>
        <v>0</v>
      </c>
      <c r="L44">
        <f>NDMC_EOD!AA44+NDMC_EOD!AB44</f>
        <v>2.08</v>
      </c>
      <c r="M44">
        <f>TPDDL_EOD!AA44+TPDDL_EOD!AB44</f>
        <v>11.2</v>
      </c>
      <c r="N44">
        <f t="shared" si="0"/>
        <v>37.53</v>
      </c>
      <c r="O44" s="112">
        <f t="shared" si="1"/>
        <v>-0.23000000000000398</v>
      </c>
      <c r="P44">
        <v>15.573967492672526</v>
      </c>
      <c r="Q44">
        <v>8.5274180655475611</v>
      </c>
      <c r="R44">
        <v>0</v>
      </c>
      <c r="S44">
        <v>2.0672528643751664</v>
      </c>
      <c r="T44">
        <v>11.131361577404741</v>
      </c>
      <c r="U44" s="114">
        <f t="shared" si="2"/>
        <v>37.299999999999997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37.299999999999997</v>
      </c>
      <c r="E45">
        <f>GT!N45</f>
        <v>0</v>
      </c>
      <c r="F45">
        <f t="shared" si="4"/>
        <v>72</v>
      </c>
      <c r="G45">
        <f t="shared" si="5"/>
        <v>37.299999999999997</v>
      </c>
      <c r="H45" s="112"/>
      <c r="I45">
        <f>BRPL_EOD!AA45+BRPL_EOD!AB45</f>
        <v>15.67</v>
      </c>
      <c r="J45">
        <f>BYPL_EOD!AA45+BYPL_EOD!AB45</f>
        <v>8.58</v>
      </c>
      <c r="K45">
        <f>MES_EOD!AA45+MES_EOD!AB45</f>
        <v>0</v>
      </c>
      <c r="L45">
        <f>NDMC_EOD!AA45+NDMC_EOD!AB45</f>
        <v>2.08</v>
      </c>
      <c r="M45">
        <f>TPDDL_EOD!AA45+TPDDL_EOD!AB45</f>
        <v>11.2</v>
      </c>
      <c r="N45">
        <f t="shared" si="0"/>
        <v>37.53</v>
      </c>
      <c r="O45" s="112">
        <f t="shared" si="1"/>
        <v>-0.23000000000000398</v>
      </c>
      <c r="P45">
        <v>15.573967492672526</v>
      </c>
      <c r="Q45">
        <v>8.5274180655475611</v>
      </c>
      <c r="R45">
        <v>0</v>
      </c>
      <c r="S45">
        <v>2.0672528643751664</v>
      </c>
      <c r="T45">
        <v>11.131361577404741</v>
      </c>
      <c r="U45" s="114">
        <f t="shared" si="2"/>
        <v>37.299999999999997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37.299999999999997</v>
      </c>
      <c r="E46">
        <f>GT!N46</f>
        <v>0</v>
      </c>
      <c r="F46">
        <f t="shared" si="4"/>
        <v>72</v>
      </c>
      <c r="G46">
        <f t="shared" si="5"/>
        <v>37.299999999999997</v>
      </c>
      <c r="H46" s="112"/>
      <c r="I46">
        <f>BRPL_EOD!AA46+BRPL_EOD!AB46</f>
        <v>15.67</v>
      </c>
      <c r="J46">
        <f>BYPL_EOD!AA46+BYPL_EOD!AB46</f>
        <v>8.58</v>
      </c>
      <c r="K46">
        <f>MES_EOD!AA46+MES_EOD!AB46</f>
        <v>0</v>
      </c>
      <c r="L46">
        <f>NDMC_EOD!AA46+NDMC_EOD!AB46</f>
        <v>2.08</v>
      </c>
      <c r="M46">
        <f>TPDDL_EOD!AA46+TPDDL_EOD!AB46</f>
        <v>11.2</v>
      </c>
      <c r="N46">
        <f t="shared" si="0"/>
        <v>37.53</v>
      </c>
      <c r="O46" s="112">
        <f t="shared" si="1"/>
        <v>-0.23000000000000398</v>
      </c>
      <c r="P46">
        <v>15.573967492672526</v>
      </c>
      <c r="Q46">
        <v>8.5274180655475611</v>
      </c>
      <c r="R46">
        <v>0</v>
      </c>
      <c r="S46">
        <v>2.0672528643751664</v>
      </c>
      <c r="T46">
        <v>11.131361577404741</v>
      </c>
      <c r="U46" s="114">
        <f t="shared" si="2"/>
        <v>37.299999999999997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36.299999999999997</v>
      </c>
      <c r="E47">
        <f>GT!N47</f>
        <v>0</v>
      </c>
      <c r="F47">
        <f t="shared" si="4"/>
        <v>72</v>
      </c>
      <c r="G47">
        <f t="shared" si="5"/>
        <v>36.299999999999997</v>
      </c>
      <c r="H47" s="112"/>
      <c r="I47">
        <f>BRPL_EOD!AA47+BRPL_EOD!AB47</f>
        <v>15.16</v>
      </c>
      <c r="J47">
        <f>BYPL_EOD!AA47+BYPL_EOD!AB47</f>
        <v>8.3000000000000007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36.54</v>
      </c>
      <c r="O47" s="112">
        <f t="shared" si="1"/>
        <v>-0.24000000000000199</v>
      </c>
      <c r="P47">
        <v>15.060426929392445</v>
      </c>
      <c r="Q47">
        <v>8.2454844006568155</v>
      </c>
      <c r="R47">
        <v>0</v>
      </c>
      <c r="S47">
        <v>2.0663382594417077</v>
      </c>
      <c r="T47">
        <v>10.927750410509031</v>
      </c>
      <c r="U47" s="114">
        <f t="shared" si="2"/>
        <v>36.299999999999997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36.299999999999997</v>
      </c>
      <c r="E48">
        <f>GT!N48</f>
        <v>0</v>
      </c>
      <c r="F48">
        <f t="shared" si="4"/>
        <v>72</v>
      </c>
      <c r="G48">
        <f t="shared" si="5"/>
        <v>36.299999999999997</v>
      </c>
      <c r="H48" s="112"/>
      <c r="I48">
        <f>BRPL_EOD!AA48+BRPL_EOD!AB48</f>
        <v>15.16</v>
      </c>
      <c r="J48">
        <f>BYPL_EOD!AA48+BYPL_EOD!AB48</f>
        <v>8.3000000000000007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36.54</v>
      </c>
      <c r="O48" s="112">
        <f t="shared" si="1"/>
        <v>-0.24000000000000199</v>
      </c>
      <c r="P48">
        <v>15.060426929392445</v>
      </c>
      <c r="Q48">
        <v>8.2454844006568155</v>
      </c>
      <c r="R48">
        <v>0</v>
      </c>
      <c r="S48">
        <v>2.0663382594417077</v>
      </c>
      <c r="T48">
        <v>10.927750410509031</v>
      </c>
      <c r="U48" s="114">
        <f t="shared" si="2"/>
        <v>36.299999999999997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36.299999999999997</v>
      </c>
      <c r="E49">
        <f>GT!N49</f>
        <v>0</v>
      </c>
      <c r="F49">
        <f t="shared" si="4"/>
        <v>72</v>
      </c>
      <c r="G49">
        <f t="shared" si="5"/>
        <v>36.299999999999997</v>
      </c>
      <c r="H49" s="112"/>
      <c r="I49">
        <f>BRPL_EOD!AA49+BRPL_EOD!AB49</f>
        <v>15.16</v>
      </c>
      <c r="J49">
        <f>BYPL_EOD!AA49+BYPL_EOD!AB49</f>
        <v>8.3000000000000007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36.54</v>
      </c>
      <c r="O49" s="112">
        <f t="shared" si="1"/>
        <v>-0.24000000000000199</v>
      </c>
      <c r="P49">
        <v>15.060426929392445</v>
      </c>
      <c r="Q49">
        <v>8.2454844006568155</v>
      </c>
      <c r="R49">
        <v>0</v>
      </c>
      <c r="S49">
        <v>2.0663382594417077</v>
      </c>
      <c r="T49">
        <v>10.927750410509031</v>
      </c>
      <c r="U49" s="114">
        <f t="shared" si="2"/>
        <v>36.299999999999997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36.299999999999997</v>
      </c>
      <c r="E50">
        <f>GT!N50</f>
        <v>0</v>
      </c>
      <c r="F50">
        <f t="shared" si="4"/>
        <v>72</v>
      </c>
      <c r="G50">
        <f t="shared" si="5"/>
        <v>36.299999999999997</v>
      </c>
      <c r="H50" s="112"/>
      <c r="I50">
        <f>BRPL_EOD!AA50+BRPL_EOD!AB50</f>
        <v>15.16</v>
      </c>
      <c r="J50">
        <f>BYPL_EOD!AA50+BYPL_EOD!AB50</f>
        <v>8.3000000000000007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36.54</v>
      </c>
      <c r="O50" s="112">
        <f t="shared" si="1"/>
        <v>-0.24000000000000199</v>
      </c>
      <c r="P50">
        <v>15.060426929392445</v>
      </c>
      <c r="Q50">
        <v>8.2454844006568155</v>
      </c>
      <c r="R50">
        <v>0</v>
      </c>
      <c r="S50">
        <v>2.0663382594417077</v>
      </c>
      <c r="T50">
        <v>10.927750410509031</v>
      </c>
      <c r="U50" s="114">
        <f t="shared" si="2"/>
        <v>36.299999999999997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36.299999999999997</v>
      </c>
      <c r="E51">
        <f>GT!N51</f>
        <v>0</v>
      </c>
      <c r="F51">
        <f t="shared" si="4"/>
        <v>72</v>
      </c>
      <c r="G51">
        <f t="shared" si="5"/>
        <v>36.299999999999997</v>
      </c>
      <c r="H51" s="112"/>
      <c r="I51">
        <f>BRPL_EOD!AA51+BRPL_EOD!AB51</f>
        <v>15.16</v>
      </c>
      <c r="J51">
        <f>BYPL_EOD!AA51+BYPL_EOD!AB51</f>
        <v>8.3000000000000007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36.54</v>
      </c>
      <c r="O51" s="112">
        <f t="shared" si="1"/>
        <v>-0.24000000000000199</v>
      </c>
      <c r="P51">
        <v>15.060426929392445</v>
      </c>
      <c r="Q51">
        <v>8.2454844006568155</v>
      </c>
      <c r="R51">
        <v>0</v>
      </c>
      <c r="S51">
        <v>2.0663382594417077</v>
      </c>
      <c r="T51">
        <v>10.927750410509031</v>
      </c>
      <c r="U51" s="114">
        <f t="shared" si="2"/>
        <v>36.299999999999997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36.299999999999997</v>
      </c>
      <c r="E52">
        <f>GT!N52</f>
        <v>0</v>
      </c>
      <c r="F52">
        <f t="shared" si="4"/>
        <v>72</v>
      </c>
      <c r="G52">
        <f t="shared" si="5"/>
        <v>36.299999999999997</v>
      </c>
      <c r="H52" s="112"/>
      <c r="I52">
        <f>BRPL_EOD!AA52+BRPL_EOD!AB52</f>
        <v>15.16</v>
      </c>
      <c r="J52">
        <f>BYPL_EOD!AA52+BYPL_EOD!AB52</f>
        <v>8.3000000000000007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36.54</v>
      </c>
      <c r="O52" s="112">
        <f t="shared" si="1"/>
        <v>-0.24000000000000199</v>
      </c>
      <c r="P52">
        <v>15.060426929392445</v>
      </c>
      <c r="Q52">
        <v>8.2454844006568155</v>
      </c>
      <c r="R52">
        <v>0</v>
      </c>
      <c r="S52">
        <v>2.0663382594417077</v>
      </c>
      <c r="T52">
        <v>10.927750410509031</v>
      </c>
      <c r="U52" s="114">
        <f t="shared" si="2"/>
        <v>36.299999999999997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36.299999999999997</v>
      </c>
      <c r="E53">
        <f>GT!N53</f>
        <v>0</v>
      </c>
      <c r="F53">
        <f t="shared" si="4"/>
        <v>72</v>
      </c>
      <c r="G53">
        <f t="shared" si="5"/>
        <v>36.299999999999997</v>
      </c>
      <c r="H53" s="112"/>
      <c r="I53">
        <f>BRPL_EOD!AA53+BRPL_EOD!AB53</f>
        <v>15.16</v>
      </c>
      <c r="J53">
        <f>BYPL_EOD!AA53+BYPL_EOD!AB53</f>
        <v>8.3000000000000007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36.54</v>
      </c>
      <c r="O53" s="112">
        <f t="shared" si="1"/>
        <v>-0.24000000000000199</v>
      </c>
      <c r="P53">
        <v>15.060426929392445</v>
      </c>
      <c r="Q53">
        <v>8.2454844006568155</v>
      </c>
      <c r="R53">
        <v>0</v>
      </c>
      <c r="S53">
        <v>2.0663382594417077</v>
      </c>
      <c r="T53">
        <v>10.927750410509031</v>
      </c>
      <c r="U53" s="114">
        <f t="shared" si="2"/>
        <v>36.299999999999997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36.299999999999997</v>
      </c>
      <c r="E54">
        <f>GT!N54</f>
        <v>0</v>
      </c>
      <c r="F54">
        <f t="shared" si="4"/>
        <v>72</v>
      </c>
      <c r="G54">
        <f t="shared" si="5"/>
        <v>36.299999999999997</v>
      </c>
      <c r="H54" s="112"/>
      <c r="I54">
        <f>BRPL_EOD!AA54+BRPL_EOD!AB54</f>
        <v>15.16</v>
      </c>
      <c r="J54">
        <f>BYPL_EOD!AA54+BYPL_EOD!AB54</f>
        <v>8.3000000000000007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36.54</v>
      </c>
      <c r="O54" s="112">
        <f t="shared" si="1"/>
        <v>-0.24000000000000199</v>
      </c>
      <c r="P54">
        <v>15.060426929392445</v>
      </c>
      <c r="Q54">
        <v>8.2454844006568155</v>
      </c>
      <c r="R54">
        <v>0</v>
      </c>
      <c r="S54">
        <v>2.0663382594417077</v>
      </c>
      <c r="T54">
        <v>10.927750410509031</v>
      </c>
      <c r="U54" s="114">
        <f t="shared" si="2"/>
        <v>36.299999999999997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36.299999999999997</v>
      </c>
      <c r="E55">
        <f>GT!N55</f>
        <v>0</v>
      </c>
      <c r="F55">
        <f t="shared" si="4"/>
        <v>72</v>
      </c>
      <c r="G55">
        <f t="shared" si="5"/>
        <v>36.299999999999997</v>
      </c>
      <c r="H55" s="112"/>
      <c r="I55">
        <f>BRPL_EOD!AA55+BRPL_EOD!AB55</f>
        <v>15.16</v>
      </c>
      <c r="J55">
        <f>BYPL_EOD!AA55+BYPL_EOD!AB55</f>
        <v>8.3000000000000007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36.54</v>
      </c>
      <c r="O55" s="112">
        <f t="shared" si="1"/>
        <v>-0.24000000000000199</v>
      </c>
      <c r="P55">
        <v>15.060426929392445</v>
      </c>
      <c r="Q55">
        <v>8.2454844006568155</v>
      </c>
      <c r="R55">
        <v>0</v>
      </c>
      <c r="S55">
        <v>2.0663382594417077</v>
      </c>
      <c r="T55">
        <v>10.927750410509031</v>
      </c>
      <c r="U55" s="114">
        <f t="shared" si="2"/>
        <v>36.299999999999997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36.299999999999997</v>
      </c>
      <c r="E56">
        <f>GT!N56</f>
        <v>0</v>
      </c>
      <c r="F56">
        <f t="shared" si="4"/>
        <v>72</v>
      </c>
      <c r="G56">
        <f t="shared" si="5"/>
        <v>36.299999999999997</v>
      </c>
      <c r="H56" s="112"/>
      <c r="I56">
        <f>BRPL_EOD!AA56+BRPL_EOD!AB56</f>
        <v>15.16</v>
      </c>
      <c r="J56">
        <f>BYPL_EOD!AA56+BYPL_EOD!AB56</f>
        <v>8.3000000000000007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36.54</v>
      </c>
      <c r="O56" s="112">
        <f t="shared" si="1"/>
        <v>-0.24000000000000199</v>
      </c>
      <c r="P56">
        <v>15.060426929392445</v>
      </c>
      <c r="Q56">
        <v>8.2454844006568155</v>
      </c>
      <c r="R56">
        <v>0</v>
      </c>
      <c r="S56">
        <v>2.0663382594417077</v>
      </c>
      <c r="T56">
        <v>10.927750410509031</v>
      </c>
      <c r="U56" s="114">
        <f t="shared" si="2"/>
        <v>36.299999999999997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36.299999999999997</v>
      </c>
      <c r="E57">
        <f>GT!N57</f>
        <v>0</v>
      </c>
      <c r="F57">
        <f t="shared" si="4"/>
        <v>72</v>
      </c>
      <c r="G57">
        <f t="shared" si="5"/>
        <v>36.299999999999997</v>
      </c>
      <c r="H57" s="112"/>
      <c r="I57">
        <f>BRPL_EOD!AA57+BRPL_EOD!AB57</f>
        <v>15.16</v>
      </c>
      <c r="J57">
        <f>BYPL_EOD!AA57+BYPL_EOD!AB57</f>
        <v>8.3000000000000007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36.54</v>
      </c>
      <c r="O57" s="112">
        <f t="shared" si="1"/>
        <v>-0.24000000000000199</v>
      </c>
      <c r="P57">
        <v>15.060426929392445</v>
      </c>
      <c r="Q57">
        <v>8.2454844006568155</v>
      </c>
      <c r="R57">
        <v>0</v>
      </c>
      <c r="S57">
        <v>2.0663382594417077</v>
      </c>
      <c r="T57">
        <v>10.927750410509031</v>
      </c>
      <c r="U57" s="114">
        <f t="shared" si="2"/>
        <v>36.299999999999997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36.299999999999997</v>
      </c>
      <c r="E58">
        <f>GT!N58</f>
        <v>0</v>
      </c>
      <c r="F58">
        <f t="shared" si="4"/>
        <v>72</v>
      </c>
      <c r="G58">
        <f t="shared" si="5"/>
        <v>36.299999999999997</v>
      </c>
      <c r="H58" s="112"/>
      <c r="I58">
        <f>BRPL_EOD!AA58+BRPL_EOD!AB58</f>
        <v>15.16</v>
      </c>
      <c r="J58">
        <f>BYPL_EOD!AA58+BYPL_EOD!AB58</f>
        <v>8.3000000000000007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36.54</v>
      </c>
      <c r="O58" s="112">
        <f t="shared" si="1"/>
        <v>-0.24000000000000199</v>
      </c>
      <c r="P58">
        <v>15.060426929392445</v>
      </c>
      <c r="Q58">
        <v>8.2454844006568155</v>
      </c>
      <c r="R58">
        <v>0</v>
      </c>
      <c r="S58">
        <v>2.0663382594417077</v>
      </c>
      <c r="T58">
        <v>10.927750410509031</v>
      </c>
      <c r="U58" s="114">
        <f t="shared" si="2"/>
        <v>36.299999999999997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36.299999999999997</v>
      </c>
      <c r="E59">
        <f>GT!N59</f>
        <v>0</v>
      </c>
      <c r="F59">
        <f t="shared" si="4"/>
        <v>72</v>
      </c>
      <c r="G59">
        <f t="shared" si="5"/>
        <v>36.299999999999997</v>
      </c>
      <c r="H59" s="112"/>
      <c r="I59">
        <f>BRPL_EOD!AA59+BRPL_EOD!AB59</f>
        <v>15.16</v>
      </c>
      <c r="J59">
        <f>BYPL_EOD!AA59+BYPL_EOD!AB59</f>
        <v>8.3000000000000007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36.54</v>
      </c>
      <c r="O59" s="112">
        <f t="shared" si="1"/>
        <v>-0.24000000000000199</v>
      </c>
      <c r="P59">
        <v>15.060426929392445</v>
      </c>
      <c r="Q59">
        <v>8.2454844006568155</v>
      </c>
      <c r="R59">
        <v>0</v>
      </c>
      <c r="S59">
        <v>2.0663382594417077</v>
      </c>
      <c r="T59">
        <v>10.927750410509031</v>
      </c>
      <c r="U59" s="114">
        <f t="shared" si="2"/>
        <v>36.299999999999997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36.299999999999997</v>
      </c>
      <c r="E60">
        <f>GT!N60</f>
        <v>0</v>
      </c>
      <c r="F60">
        <f t="shared" si="4"/>
        <v>72</v>
      </c>
      <c r="G60">
        <f t="shared" si="5"/>
        <v>36.299999999999997</v>
      </c>
      <c r="H60" s="112"/>
      <c r="I60">
        <f>BRPL_EOD!AA60+BRPL_EOD!AB60</f>
        <v>15.16</v>
      </c>
      <c r="J60">
        <f>BYPL_EOD!AA60+BYPL_EOD!AB60</f>
        <v>8.3000000000000007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36.54</v>
      </c>
      <c r="O60" s="112">
        <f t="shared" si="1"/>
        <v>-0.24000000000000199</v>
      </c>
      <c r="P60">
        <v>15.060426929392445</v>
      </c>
      <c r="Q60">
        <v>8.2454844006568155</v>
      </c>
      <c r="R60">
        <v>0</v>
      </c>
      <c r="S60">
        <v>2.0663382594417077</v>
      </c>
      <c r="T60">
        <v>10.927750410509031</v>
      </c>
      <c r="U60" s="114">
        <f t="shared" si="2"/>
        <v>36.299999999999997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36.299999999999997</v>
      </c>
      <c r="E61">
        <f>GT!N61</f>
        <v>0</v>
      </c>
      <c r="F61">
        <f t="shared" si="4"/>
        <v>72</v>
      </c>
      <c r="G61">
        <f t="shared" si="5"/>
        <v>36.299999999999997</v>
      </c>
      <c r="H61" s="112"/>
      <c r="I61">
        <f>BRPL_EOD!AA61+BRPL_EOD!AB61</f>
        <v>15.16</v>
      </c>
      <c r="J61">
        <f>BYPL_EOD!AA61+BYPL_EOD!AB61</f>
        <v>8.3000000000000007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36.54</v>
      </c>
      <c r="O61" s="112">
        <f t="shared" si="1"/>
        <v>-0.24000000000000199</v>
      </c>
      <c r="P61">
        <v>15.060426929392445</v>
      </c>
      <c r="Q61">
        <v>8.2454844006568155</v>
      </c>
      <c r="R61">
        <v>0</v>
      </c>
      <c r="S61">
        <v>2.0663382594417077</v>
      </c>
      <c r="T61">
        <v>10.927750410509031</v>
      </c>
      <c r="U61" s="114">
        <f t="shared" si="2"/>
        <v>36.299999999999997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36.299999999999997</v>
      </c>
      <c r="E62">
        <f>GT!N62</f>
        <v>0</v>
      </c>
      <c r="F62">
        <f t="shared" si="4"/>
        <v>72</v>
      </c>
      <c r="G62">
        <f t="shared" si="5"/>
        <v>36.299999999999997</v>
      </c>
      <c r="H62" s="112"/>
      <c r="I62">
        <f>BRPL_EOD!AA62+BRPL_EOD!AB62</f>
        <v>15.16</v>
      </c>
      <c r="J62">
        <f>BYPL_EOD!AA62+BYPL_EOD!AB62</f>
        <v>8.3000000000000007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36.54</v>
      </c>
      <c r="O62" s="112">
        <f t="shared" si="1"/>
        <v>-0.24000000000000199</v>
      </c>
      <c r="P62">
        <v>15.060426929392445</v>
      </c>
      <c r="Q62">
        <v>8.2454844006568155</v>
      </c>
      <c r="R62">
        <v>0</v>
      </c>
      <c r="S62">
        <v>2.0663382594417077</v>
      </c>
      <c r="T62">
        <v>10.927750410509031</v>
      </c>
      <c r="U62" s="114">
        <f t="shared" si="2"/>
        <v>36.299999999999997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34.299999999999997</v>
      </c>
      <c r="E63">
        <f>GT!N63</f>
        <v>0</v>
      </c>
      <c r="F63">
        <f t="shared" si="4"/>
        <v>72</v>
      </c>
      <c r="G63">
        <f t="shared" si="5"/>
        <v>34.299999999999997</v>
      </c>
      <c r="H63" s="112"/>
      <c r="I63">
        <f>BRPL_EOD!AA63+BRPL_EOD!AB63</f>
        <v>13.45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34.53</v>
      </c>
      <c r="O63" s="112">
        <f t="shared" si="1"/>
        <v>-0.23000000000000398</v>
      </c>
      <c r="P63">
        <v>13.360411236605847</v>
      </c>
      <c r="Q63">
        <v>7.9467130031856348</v>
      </c>
      <c r="R63">
        <v>0</v>
      </c>
      <c r="S63">
        <v>2.066145380828265</v>
      </c>
      <c r="T63">
        <v>10.926730379380247</v>
      </c>
      <c r="U63" s="114">
        <f t="shared" si="2"/>
        <v>34.29999999999999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34.299999999999997</v>
      </c>
      <c r="E64">
        <f>GT!N64</f>
        <v>0</v>
      </c>
      <c r="F64">
        <f t="shared" si="4"/>
        <v>72</v>
      </c>
      <c r="G64">
        <f t="shared" si="5"/>
        <v>34.299999999999997</v>
      </c>
      <c r="H64" s="112"/>
      <c r="I64">
        <f>BRPL_EOD!AA64+BRPL_EOD!AB64</f>
        <v>13.45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34.53</v>
      </c>
      <c r="O64" s="112">
        <f t="shared" si="1"/>
        <v>-0.23000000000000398</v>
      </c>
      <c r="P64">
        <v>13.360411236605847</v>
      </c>
      <c r="Q64">
        <v>7.9467130031856348</v>
      </c>
      <c r="R64">
        <v>0</v>
      </c>
      <c r="S64">
        <v>2.066145380828265</v>
      </c>
      <c r="T64">
        <v>10.926730379380247</v>
      </c>
      <c r="U64" s="114">
        <f t="shared" si="2"/>
        <v>34.29999999999999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34.299999999999997</v>
      </c>
      <c r="E65">
        <f>GT!N65</f>
        <v>0</v>
      </c>
      <c r="F65">
        <f t="shared" si="4"/>
        <v>72</v>
      </c>
      <c r="G65">
        <f t="shared" si="5"/>
        <v>34.299999999999997</v>
      </c>
      <c r="H65" s="112"/>
      <c r="I65">
        <f>BRPL_EOD!AA65+BRPL_EOD!AB65</f>
        <v>13.45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34.53</v>
      </c>
      <c r="O65" s="112">
        <f t="shared" si="1"/>
        <v>-0.23000000000000398</v>
      </c>
      <c r="P65">
        <v>13.360411236605847</v>
      </c>
      <c r="Q65">
        <v>7.9467130031856348</v>
      </c>
      <c r="R65">
        <v>0</v>
      </c>
      <c r="S65">
        <v>2.066145380828265</v>
      </c>
      <c r="T65">
        <v>10.926730379380247</v>
      </c>
      <c r="U65" s="114">
        <f t="shared" si="2"/>
        <v>34.29999999999999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34.299999999999997</v>
      </c>
      <c r="E66">
        <f>GT!N66</f>
        <v>0</v>
      </c>
      <c r="F66">
        <f t="shared" si="4"/>
        <v>72</v>
      </c>
      <c r="G66">
        <f t="shared" si="5"/>
        <v>34.299999999999997</v>
      </c>
      <c r="H66" s="112"/>
      <c r="I66">
        <f>BRPL_EOD!AA66+BRPL_EOD!AB66</f>
        <v>13.45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34.53</v>
      </c>
      <c r="O66" s="112">
        <f t="shared" si="1"/>
        <v>-0.23000000000000398</v>
      </c>
      <c r="P66">
        <v>13.360411236605847</v>
      </c>
      <c r="Q66">
        <v>7.9467130031856348</v>
      </c>
      <c r="R66">
        <v>0</v>
      </c>
      <c r="S66">
        <v>2.066145380828265</v>
      </c>
      <c r="T66">
        <v>10.926730379380247</v>
      </c>
      <c r="U66" s="114">
        <f t="shared" si="2"/>
        <v>34.29999999999999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34.299999999999997</v>
      </c>
      <c r="E67">
        <f>GT!N67</f>
        <v>0</v>
      </c>
      <c r="F67">
        <f t="shared" si="4"/>
        <v>72</v>
      </c>
      <c r="G67">
        <f t="shared" si="5"/>
        <v>34.299999999999997</v>
      </c>
      <c r="H67" s="112"/>
      <c r="I67">
        <f>BRPL_EOD!AA67+BRPL_EOD!AB67</f>
        <v>13.45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34.53</v>
      </c>
      <c r="O67" s="112">
        <f t="shared" ref="O67:O98" si="7">G67-N67</f>
        <v>-0.23000000000000398</v>
      </c>
      <c r="P67">
        <v>13.360411236605847</v>
      </c>
      <c r="Q67">
        <v>7.9467130031856348</v>
      </c>
      <c r="R67">
        <v>0</v>
      </c>
      <c r="S67">
        <v>2.066145380828265</v>
      </c>
      <c r="T67">
        <v>10.926730379380247</v>
      </c>
      <c r="U67" s="114">
        <f t="shared" ref="U67:U98" si="8">SUM(P67:T67)</f>
        <v>34.29999999999999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34.299999999999997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34.299999999999997</v>
      </c>
      <c r="H68" s="112"/>
      <c r="I68">
        <f>BRPL_EOD!AA68+BRPL_EOD!AB68</f>
        <v>13.45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34.53</v>
      </c>
      <c r="O68" s="112">
        <f t="shared" si="7"/>
        <v>-0.23000000000000398</v>
      </c>
      <c r="P68">
        <v>13.360411236605847</v>
      </c>
      <c r="Q68">
        <v>7.9467130031856348</v>
      </c>
      <c r="R68">
        <v>0</v>
      </c>
      <c r="S68">
        <v>2.066145380828265</v>
      </c>
      <c r="T68">
        <v>10.926730379380247</v>
      </c>
      <c r="U68" s="114">
        <f t="shared" si="8"/>
        <v>34.29999999999999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34.299999999999997</v>
      </c>
      <c r="E69">
        <f>GT!N69</f>
        <v>0</v>
      </c>
      <c r="F69">
        <f t="shared" si="10"/>
        <v>72</v>
      </c>
      <c r="G69">
        <f t="shared" si="11"/>
        <v>34.299999999999997</v>
      </c>
      <c r="H69" s="112"/>
      <c r="I69">
        <f>BRPL_EOD!AA69+BRPL_EOD!AB69</f>
        <v>13.45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34.53</v>
      </c>
      <c r="O69" s="112">
        <f t="shared" si="7"/>
        <v>-0.23000000000000398</v>
      </c>
      <c r="P69">
        <v>13.360411236605847</v>
      </c>
      <c r="Q69">
        <v>7.9467130031856348</v>
      </c>
      <c r="R69">
        <v>0</v>
      </c>
      <c r="S69">
        <v>2.066145380828265</v>
      </c>
      <c r="T69">
        <v>10.926730379380247</v>
      </c>
      <c r="U69" s="114">
        <f t="shared" si="8"/>
        <v>34.29999999999999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34.299999999999997</v>
      </c>
      <c r="E70">
        <f>GT!N70</f>
        <v>0</v>
      </c>
      <c r="F70">
        <f t="shared" si="10"/>
        <v>72</v>
      </c>
      <c r="G70">
        <f t="shared" si="11"/>
        <v>34.299999999999997</v>
      </c>
      <c r="H70" s="112"/>
      <c r="I70">
        <f>BRPL_EOD!AA70+BRPL_EOD!AB70</f>
        <v>13.45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34.53</v>
      </c>
      <c r="O70" s="112">
        <f t="shared" si="7"/>
        <v>-0.23000000000000398</v>
      </c>
      <c r="P70">
        <v>13.360411236605847</v>
      </c>
      <c r="Q70">
        <v>7.9467130031856348</v>
      </c>
      <c r="R70">
        <v>0</v>
      </c>
      <c r="S70">
        <v>2.066145380828265</v>
      </c>
      <c r="T70">
        <v>10.926730379380247</v>
      </c>
      <c r="U70" s="114">
        <f t="shared" si="8"/>
        <v>34.29999999999999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35.299999999999997</v>
      </c>
      <c r="E71">
        <f>GT!N71</f>
        <v>0</v>
      </c>
      <c r="F71">
        <f t="shared" si="10"/>
        <v>72</v>
      </c>
      <c r="G71">
        <f t="shared" si="11"/>
        <v>35.299999999999997</v>
      </c>
      <c r="H71" s="112"/>
      <c r="I71">
        <f>BRPL_EOD!AA71+BRPL_EOD!AB71</f>
        <v>14.45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35.53</v>
      </c>
      <c r="O71" s="112">
        <f t="shared" si="7"/>
        <v>-0.23000000000000398</v>
      </c>
      <c r="P71">
        <v>14.356459330143538</v>
      </c>
      <c r="Q71">
        <v>7.9482127779341392</v>
      </c>
      <c r="R71">
        <v>0</v>
      </c>
      <c r="S71">
        <v>2.0665353222628764</v>
      </c>
      <c r="T71">
        <v>10.928792569659441</v>
      </c>
      <c r="U71" s="114">
        <f t="shared" si="8"/>
        <v>35.299999999999997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35.299999999999997</v>
      </c>
      <c r="E72">
        <f>GT!N72</f>
        <v>0</v>
      </c>
      <c r="F72">
        <f t="shared" si="10"/>
        <v>72</v>
      </c>
      <c r="G72">
        <f t="shared" si="11"/>
        <v>35.299999999999997</v>
      </c>
      <c r="H72" s="112"/>
      <c r="I72">
        <f>BRPL_EOD!AA72+BRPL_EOD!AB72</f>
        <v>14.45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35.53</v>
      </c>
      <c r="O72" s="112">
        <f t="shared" si="7"/>
        <v>-0.23000000000000398</v>
      </c>
      <c r="P72">
        <v>14.356459330143538</v>
      </c>
      <c r="Q72">
        <v>7.9482127779341392</v>
      </c>
      <c r="R72">
        <v>0</v>
      </c>
      <c r="S72">
        <v>2.0665353222628764</v>
      </c>
      <c r="T72">
        <v>10.928792569659441</v>
      </c>
      <c r="U72" s="114">
        <f t="shared" si="8"/>
        <v>35.299999999999997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35.299999999999997</v>
      </c>
      <c r="E73">
        <f>GT!N73</f>
        <v>0</v>
      </c>
      <c r="F73">
        <f t="shared" si="10"/>
        <v>72</v>
      </c>
      <c r="G73">
        <f t="shared" si="11"/>
        <v>35.299999999999997</v>
      </c>
      <c r="H73" s="112"/>
      <c r="I73">
        <f>BRPL_EOD!AA73+BRPL_EOD!AB73</f>
        <v>14.45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35.53</v>
      </c>
      <c r="O73" s="112">
        <f t="shared" si="7"/>
        <v>-0.23000000000000398</v>
      </c>
      <c r="P73">
        <v>14.356459330143538</v>
      </c>
      <c r="Q73">
        <v>7.9482127779341392</v>
      </c>
      <c r="R73">
        <v>0</v>
      </c>
      <c r="S73">
        <v>2.0665353222628764</v>
      </c>
      <c r="T73">
        <v>10.928792569659441</v>
      </c>
      <c r="U73" s="114">
        <f t="shared" si="8"/>
        <v>35.299999999999997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35.299999999999997</v>
      </c>
      <c r="E74">
        <f>GT!N74</f>
        <v>0</v>
      </c>
      <c r="F74">
        <f t="shared" si="10"/>
        <v>72</v>
      </c>
      <c r="G74">
        <f t="shared" si="11"/>
        <v>35.299999999999997</v>
      </c>
      <c r="H74" s="112"/>
      <c r="I74">
        <f>BRPL_EOD!AA74+BRPL_EOD!AB74</f>
        <v>14.45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35.53</v>
      </c>
      <c r="O74" s="112">
        <f t="shared" si="7"/>
        <v>-0.23000000000000398</v>
      </c>
      <c r="P74">
        <v>14.356459330143538</v>
      </c>
      <c r="Q74">
        <v>7.9482127779341392</v>
      </c>
      <c r="R74">
        <v>0</v>
      </c>
      <c r="S74">
        <v>2.0665353222628764</v>
      </c>
      <c r="T74">
        <v>10.928792569659441</v>
      </c>
      <c r="U74" s="114">
        <f t="shared" si="8"/>
        <v>35.299999999999997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35.6</v>
      </c>
      <c r="E75">
        <f>GT!N75</f>
        <v>0</v>
      </c>
      <c r="F75">
        <f t="shared" si="10"/>
        <v>72</v>
      </c>
      <c r="G75">
        <f t="shared" si="11"/>
        <v>35.6</v>
      </c>
      <c r="H75" s="112"/>
      <c r="I75">
        <f>BRPL_EOD!AA75+BRPL_EOD!AB75</f>
        <v>14.45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35.53</v>
      </c>
      <c r="O75" s="112">
        <f t="shared" si="7"/>
        <v>7.0000000000000284E-2</v>
      </c>
      <c r="P75">
        <v>14.47846889952153</v>
      </c>
      <c r="Q75">
        <v>8.0157613284548273</v>
      </c>
      <c r="R75">
        <v>0</v>
      </c>
      <c r="S75">
        <v>2.0840979453982551</v>
      </c>
      <c r="T75">
        <v>11.021671826625386</v>
      </c>
      <c r="U75" s="114">
        <f t="shared" si="8"/>
        <v>35.6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37.6</v>
      </c>
      <c r="E76">
        <f>GT!N76</f>
        <v>0</v>
      </c>
      <c r="F76">
        <f t="shared" si="10"/>
        <v>72</v>
      </c>
      <c r="G76">
        <f t="shared" si="11"/>
        <v>37.6</v>
      </c>
      <c r="H76" s="112"/>
      <c r="I76">
        <f>BRPL_EOD!AA76+BRPL_EOD!AB76</f>
        <v>15.67</v>
      </c>
      <c r="J76">
        <f>BYPL_EOD!AA76+BYPL_EOD!AB76</f>
        <v>8.58</v>
      </c>
      <c r="K76">
        <f>MES_EOD!AA76+MES_EOD!AB76</f>
        <v>0</v>
      </c>
      <c r="L76">
        <f>NDMC_EOD!AA76+NDMC_EOD!AB76</f>
        <v>2.08</v>
      </c>
      <c r="M76">
        <f>TPDDL_EOD!AA76+TPDDL_EOD!AB76</f>
        <v>11.2</v>
      </c>
      <c r="N76">
        <f t="shared" si="6"/>
        <v>37.53</v>
      </c>
      <c r="O76" s="112">
        <f t="shared" si="7"/>
        <v>7.0000000000000284E-2</v>
      </c>
      <c r="P76">
        <v>15.699227284838795</v>
      </c>
      <c r="Q76">
        <v>8.5960031974420463</v>
      </c>
      <c r="R76">
        <v>0</v>
      </c>
      <c r="S76">
        <v>2.0838795630162537</v>
      </c>
      <c r="T76">
        <v>11.220889954702903</v>
      </c>
      <c r="U76" s="114">
        <f t="shared" si="8"/>
        <v>37.6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37.6</v>
      </c>
      <c r="E77">
        <f>GT!N77</f>
        <v>0</v>
      </c>
      <c r="F77">
        <f t="shared" si="10"/>
        <v>72</v>
      </c>
      <c r="G77">
        <f t="shared" si="11"/>
        <v>37.6</v>
      </c>
      <c r="H77" s="112"/>
      <c r="I77">
        <f>BRPL_EOD!AA77+BRPL_EOD!AB77</f>
        <v>15.67</v>
      </c>
      <c r="J77">
        <f>BYPL_EOD!AA77+BYPL_EOD!AB77</f>
        <v>8.58</v>
      </c>
      <c r="K77">
        <f>MES_EOD!AA77+MES_EOD!AB77</f>
        <v>0</v>
      </c>
      <c r="L77">
        <f>NDMC_EOD!AA77+NDMC_EOD!AB77</f>
        <v>2.08</v>
      </c>
      <c r="M77">
        <f>TPDDL_EOD!AA77+TPDDL_EOD!AB77</f>
        <v>11.2</v>
      </c>
      <c r="N77">
        <f t="shared" si="6"/>
        <v>37.53</v>
      </c>
      <c r="O77" s="112">
        <f t="shared" si="7"/>
        <v>7.0000000000000284E-2</v>
      </c>
      <c r="P77">
        <v>15.699227284838795</v>
      </c>
      <c r="Q77">
        <v>8.5960031974420463</v>
      </c>
      <c r="R77">
        <v>0</v>
      </c>
      <c r="S77">
        <v>2.0838795630162537</v>
      </c>
      <c r="T77">
        <v>11.220889954702903</v>
      </c>
      <c r="U77" s="114">
        <f t="shared" si="8"/>
        <v>37.6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37.6</v>
      </c>
      <c r="E78">
        <f>GT!N78</f>
        <v>0</v>
      </c>
      <c r="F78">
        <f t="shared" si="10"/>
        <v>72</v>
      </c>
      <c r="G78">
        <f t="shared" si="11"/>
        <v>37.6</v>
      </c>
      <c r="H78" s="112"/>
      <c r="I78">
        <f>BRPL_EOD!AA78+BRPL_EOD!AB78</f>
        <v>15.67</v>
      </c>
      <c r="J78">
        <f>BYPL_EOD!AA78+BYPL_EOD!AB78</f>
        <v>8.58</v>
      </c>
      <c r="K78">
        <f>MES_EOD!AA78+MES_EOD!AB78</f>
        <v>0</v>
      </c>
      <c r="L78">
        <f>NDMC_EOD!AA78+NDMC_EOD!AB78</f>
        <v>2.08</v>
      </c>
      <c r="M78">
        <f>TPDDL_EOD!AA78+TPDDL_EOD!AB78</f>
        <v>11.2</v>
      </c>
      <c r="N78">
        <f t="shared" si="6"/>
        <v>37.53</v>
      </c>
      <c r="O78" s="112">
        <f t="shared" si="7"/>
        <v>7.0000000000000284E-2</v>
      </c>
      <c r="P78">
        <v>15.699227284838795</v>
      </c>
      <c r="Q78">
        <v>8.5960031974420463</v>
      </c>
      <c r="R78">
        <v>0</v>
      </c>
      <c r="S78">
        <v>2.0838795630162537</v>
      </c>
      <c r="T78">
        <v>11.220889954702903</v>
      </c>
      <c r="U78" s="114">
        <f t="shared" si="8"/>
        <v>37.6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37.6</v>
      </c>
      <c r="E79">
        <f>GT!N79</f>
        <v>0</v>
      </c>
      <c r="F79">
        <f t="shared" si="10"/>
        <v>72</v>
      </c>
      <c r="G79">
        <f t="shared" si="11"/>
        <v>37.6</v>
      </c>
      <c r="H79" s="112"/>
      <c r="I79">
        <f>BRPL_EOD!AA79+BRPL_EOD!AB79</f>
        <v>15.67</v>
      </c>
      <c r="J79">
        <f>BYPL_EOD!AA79+BYPL_EOD!AB79</f>
        <v>8.58</v>
      </c>
      <c r="K79">
        <f>MES_EOD!AA79+MES_EOD!AB79</f>
        <v>0</v>
      </c>
      <c r="L79">
        <f>NDMC_EOD!AA79+NDMC_EOD!AB79</f>
        <v>2.08</v>
      </c>
      <c r="M79">
        <f>TPDDL_EOD!AA79+TPDDL_EOD!AB79</f>
        <v>11.2</v>
      </c>
      <c r="N79">
        <f t="shared" si="6"/>
        <v>37.53</v>
      </c>
      <c r="O79" s="112">
        <f t="shared" si="7"/>
        <v>7.0000000000000284E-2</v>
      </c>
      <c r="P79">
        <v>15.699227284838795</v>
      </c>
      <c r="Q79">
        <v>8.5960031974420463</v>
      </c>
      <c r="R79">
        <v>0</v>
      </c>
      <c r="S79">
        <v>2.0838795630162537</v>
      </c>
      <c r="T79">
        <v>11.220889954702903</v>
      </c>
      <c r="U79" s="114">
        <f t="shared" si="8"/>
        <v>37.6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37.6</v>
      </c>
      <c r="E80">
        <f>GT!N80</f>
        <v>0</v>
      </c>
      <c r="F80">
        <f t="shared" si="10"/>
        <v>72</v>
      </c>
      <c r="G80">
        <f t="shared" si="11"/>
        <v>37.6</v>
      </c>
      <c r="H80" s="112"/>
      <c r="I80">
        <f>BRPL_EOD!AA80+BRPL_EOD!AB80</f>
        <v>15.67</v>
      </c>
      <c r="J80">
        <f>BYPL_EOD!AA80+BYPL_EOD!AB80</f>
        <v>8.58</v>
      </c>
      <c r="K80">
        <f>MES_EOD!AA80+MES_EOD!AB80</f>
        <v>0</v>
      </c>
      <c r="L80">
        <f>NDMC_EOD!AA80+NDMC_EOD!AB80</f>
        <v>2.08</v>
      </c>
      <c r="M80">
        <f>TPDDL_EOD!AA80+TPDDL_EOD!AB80</f>
        <v>11.2</v>
      </c>
      <c r="N80">
        <f t="shared" si="6"/>
        <v>37.53</v>
      </c>
      <c r="O80" s="112">
        <f t="shared" si="7"/>
        <v>7.0000000000000284E-2</v>
      </c>
      <c r="P80">
        <v>15.699227284838795</v>
      </c>
      <c r="Q80">
        <v>8.5960031974420463</v>
      </c>
      <c r="R80">
        <v>0</v>
      </c>
      <c r="S80">
        <v>2.0838795630162537</v>
      </c>
      <c r="T80">
        <v>11.220889954702903</v>
      </c>
      <c r="U80" s="114">
        <f t="shared" si="8"/>
        <v>37.6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37.6</v>
      </c>
      <c r="E81">
        <f>GT!N81</f>
        <v>0</v>
      </c>
      <c r="F81">
        <f t="shared" si="10"/>
        <v>72</v>
      </c>
      <c r="G81">
        <f t="shared" si="11"/>
        <v>37.6</v>
      </c>
      <c r="H81" s="112"/>
      <c r="I81">
        <f>BRPL_EOD!AA81+BRPL_EOD!AB81</f>
        <v>15.67</v>
      </c>
      <c r="J81">
        <f>BYPL_EOD!AA81+BYPL_EOD!AB81</f>
        <v>8.58</v>
      </c>
      <c r="K81">
        <f>MES_EOD!AA81+MES_EOD!AB81</f>
        <v>0</v>
      </c>
      <c r="L81">
        <f>NDMC_EOD!AA81+NDMC_EOD!AB81</f>
        <v>2.08</v>
      </c>
      <c r="M81">
        <f>TPDDL_EOD!AA81+TPDDL_EOD!AB81</f>
        <v>11.2</v>
      </c>
      <c r="N81">
        <f t="shared" si="6"/>
        <v>37.53</v>
      </c>
      <c r="O81" s="112">
        <f t="shared" si="7"/>
        <v>7.0000000000000284E-2</v>
      </c>
      <c r="P81">
        <v>15.699227284838795</v>
      </c>
      <c r="Q81">
        <v>8.5960031974420463</v>
      </c>
      <c r="R81">
        <v>0</v>
      </c>
      <c r="S81">
        <v>2.0838795630162537</v>
      </c>
      <c r="T81">
        <v>11.220889954702903</v>
      </c>
      <c r="U81" s="114">
        <f t="shared" si="8"/>
        <v>37.6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37.6</v>
      </c>
      <c r="E82">
        <f>GT!N82</f>
        <v>0</v>
      </c>
      <c r="F82">
        <f t="shared" si="10"/>
        <v>72</v>
      </c>
      <c r="G82">
        <f t="shared" si="11"/>
        <v>37.6</v>
      </c>
      <c r="H82" s="112"/>
      <c r="I82">
        <f>BRPL_EOD!AA82+BRPL_EOD!AB82</f>
        <v>15.67</v>
      </c>
      <c r="J82">
        <f>BYPL_EOD!AA82+BYPL_EOD!AB82</f>
        <v>8.58</v>
      </c>
      <c r="K82">
        <f>MES_EOD!AA82+MES_EOD!AB82</f>
        <v>0</v>
      </c>
      <c r="L82">
        <f>NDMC_EOD!AA82+NDMC_EOD!AB82</f>
        <v>2.08</v>
      </c>
      <c r="M82">
        <f>TPDDL_EOD!AA82+TPDDL_EOD!AB82</f>
        <v>11.2</v>
      </c>
      <c r="N82">
        <f t="shared" si="6"/>
        <v>37.53</v>
      </c>
      <c r="O82" s="112">
        <f t="shared" si="7"/>
        <v>7.0000000000000284E-2</v>
      </c>
      <c r="P82">
        <v>15.699227284838795</v>
      </c>
      <c r="Q82">
        <v>8.5960031974420463</v>
      </c>
      <c r="R82">
        <v>0</v>
      </c>
      <c r="S82">
        <v>2.0838795630162537</v>
      </c>
      <c r="T82">
        <v>11.220889954702903</v>
      </c>
      <c r="U82" s="114">
        <f t="shared" si="8"/>
        <v>37.6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37.6</v>
      </c>
      <c r="E83">
        <f>GT!N83</f>
        <v>0</v>
      </c>
      <c r="F83">
        <f t="shared" si="10"/>
        <v>72</v>
      </c>
      <c r="G83">
        <f t="shared" si="11"/>
        <v>37.6</v>
      </c>
      <c r="H83" s="112"/>
      <c r="I83">
        <f>BRPL_EOD!AA83+BRPL_EOD!AB83</f>
        <v>15.67</v>
      </c>
      <c r="J83">
        <f>BYPL_EOD!AA83+BYPL_EOD!AB83</f>
        <v>8.58</v>
      </c>
      <c r="K83">
        <f>MES_EOD!AA83+MES_EOD!AB83</f>
        <v>0</v>
      </c>
      <c r="L83">
        <f>NDMC_EOD!AA83+NDMC_EOD!AB83</f>
        <v>2.08</v>
      </c>
      <c r="M83">
        <f>TPDDL_EOD!AA83+TPDDL_EOD!AB83</f>
        <v>11.2</v>
      </c>
      <c r="N83">
        <f t="shared" si="6"/>
        <v>37.53</v>
      </c>
      <c r="O83" s="112">
        <f t="shared" si="7"/>
        <v>7.0000000000000284E-2</v>
      </c>
      <c r="P83">
        <v>15.699227284838795</v>
      </c>
      <c r="Q83">
        <v>8.5960031974420463</v>
      </c>
      <c r="R83">
        <v>0</v>
      </c>
      <c r="S83">
        <v>2.0838795630162537</v>
      </c>
      <c r="T83">
        <v>11.220889954702903</v>
      </c>
      <c r="U83" s="114">
        <f t="shared" si="8"/>
        <v>37.6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37.6</v>
      </c>
      <c r="E84">
        <f>GT!N84</f>
        <v>0</v>
      </c>
      <c r="F84">
        <f t="shared" si="10"/>
        <v>72</v>
      </c>
      <c r="G84">
        <f t="shared" si="11"/>
        <v>37.6</v>
      </c>
      <c r="H84" s="112"/>
      <c r="I84">
        <f>BRPL_EOD!AA84+BRPL_EOD!AB84</f>
        <v>15.67</v>
      </c>
      <c r="J84">
        <f>BYPL_EOD!AA84+BYPL_EOD!AB84</f>
        <v>8.58</v>
      </c>
      <c r="K84">
        <f>MES_EOD!AA84+MES_EOD!AB84</f>
        <v>0</v>
      </c>
      <c r="L84">
        <f>NDMC_EOD!AA84+NDMC_EOD!AB84</f>
        <v>2.08</v>
      </c>
      <c r="M84">
        <f>TPDDL_EOD!AA84+TPDDL_EOD!AB84</f>
        <v>11.2</v>
      </c>
      <c r="N84">
        <f t="shared" si="6"/>
        <v>37.53</v>
      </c>
      <c r="O84" s="112">
        <f t="shared" si="7"/>
        <v>7.0000000000000284E-2</v>
      </c>
      <c r="P84">
        <v>15.699227284838795</v>
      </c>
      <c r="Q84">
        <v>8.5960031974420463</v>
      </c>
      <c r="R84">
        <v>0</v>
      </c>
      <c r="S84">
        <v>2.0838795630162537</v>
      </c>
      <c r="T84">
        <v>11.220889954702903</v>
      </c>
      <c r="U84" s="114">
        <f t="shared" si="8"/>
        <v>37.6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37.6</v>
      </c>
      <c r="E85">
        <f>GT!N85</f>
        <v>0</v>
      </c>
      <c r="F85">
        <f t="shared" si="10"/>
        <v>72</v>
      </c>
      <c r="G85">
        <f t="shared" si="11"/>
        <v>37.6</v>
      </c>
      <c r="H85" s="112"/>
      <c r="I85">
        <f>BRPL_EOD!AA85+BRPL_EOD!AB85</f>
        <v>15.67</v>
      </c>
      <c r="J85">
        <f>BYPL_EOD!AA85+BYPL_EOD!AB85</f>
        <v>8.58</v>
      </c>
      <c r="K85">
        <f>MES_EOD!AA85+MES_EOD!AB85</f>
        <v>0</v>
      </c>
      <c r="L85">
        <f>NDMC_EOD!AA85+NDMC_EOD!AB85</f>
        <v>2.08</v>
      </c>
      <c r="M85">
        <f>TPDDL_EOD!AA85+TPDDL_EOD!AB85</f>
        <v>11.2</v>
      </c>
      <c r="N85">
        <f t="shared" si="6"/>
        <v>37.53</v>
      </c>
      <c r="O85" s="112">
        <f t="shared" si="7"/>
        <v>7.0000000000000284E-2</v>
      </c>
      <c r="P85">
        <v>15.699227284838795</v>
      </c>
      <c r="Q85">
        <v>8.5960031974420463</v>
      </c>
      <c r="R85">
        <v>0</v>
      </c>
      <c r="S85">
        <v>2.0838795630162537</v>
      </c>
      <c r="T85">
        <v>11.220889954702903</v>
      </c>
      <c r="U85" s="114">
        <f t="shared" si="8"/>
        <v>37.6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37.6</v>
      </c>
      <c r="E86">
        <f>GT!N86</f>
        <v>0</v>
      </c>
      <c r="F86">
        <f t="shared" si="10"/>
        <v>72</v>
      </c>
      <c r="G86">
        <f t="shared" si="11"/>
        <v>37.6</v>
      </c>
      <c r="H86" s="112"/>
      <c r="I86">
        <f>BRPL_EOD!AA86+BRPL_EOD!AB86</f>
        <v>15.67</v>
      </c>
      <c r="J86">
        <f>BYPL_EOD!AA86+BYPL_EOD!AB86</f>
        <v>8.58</v>
      </c>
      <c r="K86">
        <f>MES_EOD!AA86+MES_EOD!AB86</f>
        <v>0</v>
      </c>
      <c r="L86">
        <f>NDMC_EOD!AA86+NDMC_EOD!AB86</f>
        <v>2.08</v>
      </c>
      <c r="M86">
        <f>TPDDL_EOD!AA86+TPDDL_EOD!AB86</f>
        <v>11.2</v>
      </c>
      <c r="N86">
        <f t="shared" si="6"/>
        <v>37.53</v>
      </c>
      <c r="O86" s="112">
        <f t="shared" si="7"/>
        <v>7.0000000000000284E-2</v>
      </c>
      <c r="P86">
        <v>15.699227284838795</v>
      </c>
      <c r="Q86">
        <v>8.5960031974420463</v>
      </c>
      <c r="R86">
        <v>0</v>
      </c>
      <c r="S86">
        <v>2.0838795630162537</v>
      </c>
      <c r="T86">
        <v>11.220889954702903</v>
      </c>
      <c r="U86" s="114">
        <f t="shared" si="8"/>
        <v>37.6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37.6</v>
      </c>
      <c r="E87">
        <f>GT!N87</f>
        <v>0</v>
      </c>
      <c r="F87">
        <f t="shared" si="10"/>
        <v>72</v>
      </c>
      <c r="G87">
        <f t="shared" si="11"/>
        <v>37.6</v>
      </c>
      <c r="H87" s="112"/>
      <c r="I87">
        <f>BRPL_EOD!AA87+BRPL_EOD!AB87</f>
        <v>15.67</v>
      </c>
      <c r="J87">
        <f>BYPL_EOD!AA87+BYPL_EOD!AB87</f>
        <v>8.58</v>
      </c>
      <c r="K87">
        <f>MES_EOD!AA87+MES_EOD!AB87</f>
        <v>0</v>
      </c>
      <c r="L87">
        <f>NDMC_EOD!AA87+NDMC_EOD!AB87</f>
        <v>2.08</v>
      </c>
      <c r="M87">
        <f>TPDDL_EOD!AA87+TPDDL_EOD!AB87</f>
        <v>11.2</v>
      </c>
      <c r="N87">
        <f t="shared" si="6"/>
        <v>37.53</v>
      </c>
      <c r="O87" s="112">
        <f t="shared" si="7"/>
        <v>7.0000000000000284E-2</v>
      </c>
      <c r="P87">
        <v>15.699227284838795</v>
      </c>
      <c r="Q87">
        <v>8.5960031974420463</v>
      </c>
      <c r="R87">
        <v>0</v>
      </c>
      <c r="S87">
        <v>2.0838795630162537</v>
      </c>
      <c r="T87">
        <v>11.220889954702903</v>
      </c>
      <c r="U87" s="114">
        <f t="shared" si="8"/>
        <v>37.6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37.6</v>
      </c>
      <c r="E88">
        <f>GT!N88</f>
        <v>0</v>
      </c>
      <c r="F88">
        <f t="shared" si="10"/>
        <v>72</v>
      </c>
      <c r="G88">
        <f t="shared" si="11"/>
        <v>37.6</v>
      </c>
      <c r="H88" s="112"/>
      <c r="I88">
        <f>BRPL_EOD!AA88+BRPL_EOD!AB88</f>
        <v>15.67</v>
      </c>
      <c r="J88">
        <f>BYPL_EOD!AA88+BYPL_EOD!AB88</f>
        <v>8.58</v>
      </c>
      <c r="K88">
        <f>MES_EOD!AA88+MES_EOD!AB88</f>
        <v>0</v>
      </c>
      <c r="L88">
        <f>NDMC_EOD!AA88+NDMC_EOD!AB88</f>
        <v>2.08</v>
      </c>
      <c r="M88">
        <f>TPDDL_EOD!AA88+TPDDL_EOD!AB88</f>
        <v>11.2</v>
      </c>
      <c r="N88">
        <f t="shared" si="6"/>
        <v>37.53</v>
      </c>
      <c r="O88" s="112">
        <f t="shared" si="7"/>
        <v>7.0000000000000284E-2</v>
      </c>
      <c r="P88">
        <v>15.699227284838795</v>
      </c>
      <c r="Q88">
        <v>8.5960031974420463</v>
      </c>
      <c r="R88">
        <v>0</v>
      </c>
      <c r="S88">
        <v>2.0838795630162537</v>
      </c>
      <c r="T88">
        <v>11.220889954702903</v>
      </c>
      <c r="U88" s="114">
        <f t="shared" si="8"/>
        <v>37.6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37.6</v>
      </c>
      <c r="E89">
        <f>GT!N89</f>
        <v>0</v>
      </c>
      <c r="F89">
        <f t="shared" si="10"/>
        <v>72</v>
      </c>
      <c r="G89">
        <f t="shared" si="11"/>
        <v>37.6</v>
      </c>
      <c r="H89" s="112"/>
      <c r="I89">
        <f>BRPL_EOD!AA89+BRPL_EOD!AB89</f>
        <v>15.67</v>
      </c>
      <c r="J89">
        <f>BYPL_EOD!AA89+BYPL_EOD!AB89</f>
        <v>8.58</v>
      </c>
      <c r="K89">
        <f>MES_EOD!AA89+MES_EOD!AB89</f>
        <v>0</v>
      </c>
      <c r="L89">
        <f>NDMC_EOD!AA89+NDMC_EOD!AB89</f>
        <v>2.08</v>
      </c>
      <c r="M89">
        <f>TPDDL_EOD!AA89+TPDDL_EOD!AB89</f>
        <v>11.2</v>
      </c>
      <c r="N89">
        <f t="shared" si="6"/>
        <v>37.53</v>
      </c>
      <c r="O89" s="112">
        <f t="shared" si="7"/>
        <v>7.0000000000000284E-2</v>
      </c>
      <c r="P89">
        <v>15.699227284838795</v>
      </c>
      <c r="Q89">
        <v>8.5960031974420463</v>
      </c>
      <c r="R89">
        <v>0</v>
      </c>
      <c r="S89">
        <v>2.0838795630162537</v>
      </c>
      <c r="T89">
        <v>11.220889954702903</v>
      </c>
      <c r="U89" s="114">
        <f t="shared" si="8"/>
        <v>37.6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37.6</v>
      </c>
      <c r="E90">
        <f>GT!N90</f>
        <v>0</v>
      </c>
      <c r="F90">
        <f t="shared" si="10"/>
        <v>72</v>
      </c>
      <c r="G90">
        <f t="shared" si="11"/>
        <v>37.6</v>
      </c>
      <c r="H90" s="112"/>
      <c r="I90">
        <f>BRPL_EOD!AA90+BRPL_EOD!AB90</f>
        <v>15.67</v>
      </c>
      <c r="J90">
        <f>BYPL_EOD!AA90+BYPL_EOD!AB90</f>
        <v>8.58</v>
      </c>
      <c r="K90">
        <f>MES_EOD!AA90+MES_EOD!AB90</f>
        <v>0</v>
      </c>
      <c r="L90">
        <f>NDMC_EOD!AA90+NDMC_EOD!AB90</f>
        <v>2.08</v>
      </c>
      <c r="M90">
        <f>TPDDL_EOD!AA90+TPDDL_EOD!AB90</f>
        <v>11.2</v>
      </c>
      <c r="N90">
        <f t="shared" si="6"/>
        <v>37.53</v>
      </c>
      <c r="O90" s="112">
        <f t="shared" si="7"/>
        <v>7.0000000000000284E-2</v>
      </c>
      <c r="P90">
        <v>15.699227284838795</v>
      </c>
      <c r="Q90">
        <v>8.5960031974420463</v>
      </c>
      <c r="R90">
        <v>0</v>
      </c>
      <c r="S90">
        <v>2.0838795630162537</v>
      </c>
      <c r="T90">
        <v>11.220889954702903</v>
      </c>
      <c r="U90" s="114">
        <f t="shared" si="8"/>
        <v>37.6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37.6</v>
      </c>
      <c r="E91">
        <f>GT!N91</f>
        <v>0</v>
      </c>
      <c r="F91">
        <f t="shared" si="10"/>
        <v>72</v>
      </c>
      <c r="G91">
        <f t="shared" si="11"/>
        <v>37.6</v>
      </c>
      <c r="H91" s="112"/>
      <c r="I91">
        <f>BRPL_EOD!AA91+BRPL_EOD!AB91</f>
        <v>15.67</v>
      </c>
      <c r="J91">
        <f>BYPL_EOD!AA91+BYPL_EOD!AB91</f>
        <v>8.58</v>
      </c>
      <c r="K91">
        <f>MES_EOD!AA91+MES_EOD!AB91</f>
        <v>0</v>
      </c>
      <c r="L91">
        <f>NDMC_EOD!AA91+NDMC_EOD!AB91</f>
        <v>2.08</v>
      </c>
      <c r="M91">
        <f>TPDDL_EOD!AA91+TPDDL_EOD!AB91</f>
        <v>11.2</v>
      </c>
      <c r="N91">
        <f t="shared" si="6"/>
        <v>37.53</v>
      </c>
      <c r="O91" s="112">
        <f t="shared" si="7"/>
        <v>7.0000000000000284E-2</v>
      </c>
      <c r="P91">
        <v>15.699227284838795</v>
      </c>
      <c r="Q91">
        <v>8.5960031974420463</v>
      </c>
      <c r="R91">
        <v>0</v>
      </c>
      <c r="S91">
        <v>2.0838795630162537</v>
      </c>
      <c r="T91">
        <v>11.220889954702903</v>
      </c>
      <c r="U91" s="114">
        <f t="shared" si="8"/>
        <v>37.6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37.6</v>
      </c>
      <c r="E92">
        <f>GT!N92</f>
        <v>0</v>
      </c>
      <c r="F92">
        <f t="shared" si="10"/>
        <v>72</v>
      </c>
      <c r="G92">
        <f t="shared" si="11"/>
        <v>37.6</v>
      </c>
      <c r="H92" s="112"/>
      <c r="I92">
        <f>BRPL_EOD!AA92+BRPL_EOD!AB92</f>
        <v>15.67</v>
      </c>
      <c r="J92">
        <f>BYPL_EOD!AA92+BYPL_EOD!AB92</f>
        <v>8.58</v>
      </c>
      <c r="K92">
        <f>MES_EOD!AA92+MES_EOD!AB92</f>
        <v>0</v>
      </c>
      <c r="L92">
        <f>NDMC_EOD!AA92+NDMC_EOD!AB92</f>
        <v>2.08</v>
      </c>
      <c r="M92">
        <f>TPDDL_EOD!AA92+TPDDL_EOD!AB92</f>
        <v>11.2</v>
      </c>
      <c r="N92">
        <f t="shared" si="6"/>
        <v>37.53</v>
      </c>
      <c r="O92" s="112">
        <f t="shared" si="7"/>
        <v>7.0000000000000284E-2</v>
      </c>
      <c r="P92">
        <v>15.699227284838795</v>
      </c>
      <c r="Q92">
        <v>8.5960031974420463</v>
      </c>
      <c r="R92">
        <v>0</v>
      </c>
      <c r="S92">
        <v>2.0838795630162537</v>
      </c>
      <c r="T92">
        <v>11.220889954702903</v>
      </c>
      <c r="U92" s="114">
        <f t="shared" si="8"/>
        <v>37.6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12"/>
      <c r="I93">
        <f>BRPL_EOD!AA93+BRPL_EOD!AB93</f>
        <v>15.67</v>
      </c>
      <c r="J93">
        <f>BYPL_EOD!AA93+BYPL_EOD!AB93</f>
        <v>8.58</v>
      </c>
      <c r="K93">
        <f>MES_EOD!AA93+MES_EOD!AB93</f>
        <v>0</v>
      </c>
      <c r="L93">
        <f>NDMC_EOD!AA93+NDMC_EOD!AB93</f>
        <v>2.08</v>
      </c>
      <c r="M93">
        <f>TPDDL_EOD!AA93+TPDDL_EOD!AB93</f>
        <v>11.2</v>
      </c>
      <c r="N93">
        <f t="shared" si="6"/>
        <v>37.53</v>
      </c>
      <c r="O93" s="112">
        <f t="shared" si="7"/>
        <v>7.0000000000000284E-2</v>
      </c>
      <c r="P93">
        <v>15.699227284838795</v>
      </c>
      <c r="Q93">
        <v>8.5960031974420463</v>
      </c>
      <c r="R93">
        <v>0</v>
      </c>
      <c r="S93">
        <v>2.0838795630162537</v>
      </c>
      <c r="T93">
        <v>11.220889954702903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12"/>
      <c r="I94">
        <f>BRPL_EOD!AA94+BRPL_EOD!AB94</f>
        <v>15.67</v>
      </c>
      <c r="J94">
        <f>BYPL_EOD!AA94+BYPL_EOD!AB94</f>
        <v>8.58</v>
      </c>
      <c r="K94">
        <f>MES_EOD!AA94+MES_EOD!AB94</f>
        <v>0</v>
      </c>
      <c r="L94">
        <f>NDMC_EOD!AA94+NDMC_EOD!AB94</f>
        <v>2.08</v>
      </c>
      <c r="M94">
        <f>TPDDL_EOD!AA94+TPDDL_EOD!AB94</f>
        <v>11.2</v>
      </c>
      <c r="N94">
        <f t="shared" si="6"/>
        <v>37.53</v>
      </c>
      <c r="O94" s="112">
        <f t="shared" si="7"/>
        <v>7.0000000000000284E-2</v>
      </c>
      <c r="P94">
        <v>15.699227284838795</v>
      </c>
      <c r="Q94">
        <v>8.5960031974420463</v>
      </c>
      <c r="R94">
        <v>0</v>
      </c>
      <c r="S94">
        <v>2.0838795630162537</v>
      </c>
      <c r="T94">
        <v>11.220889954702903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12"/>
      <c r="I95">
        <f>BRPL_EOD!AA95+BRPL_EOD!AB95</f>
        <v>15.67</v>
      </c>
      <c r="J95">
        <f>BYPL_EOD!AA95+BYPL_EOD!AB95</f>
        <v>8.58</v>
      </c>
      <c r="K95">
        <f>MES_EOD!AA95+MES_EOD!AB95</f>
        <v>0</v>
      </c>
      <c r="L95">
        <f>NDMC_EOD!AA95+NDMC_EOD!AB95</f>
        <v>2.08</v>
      </c>
      <c r="M95">
        <f>TPDDL_EOD!AA95+TPDDL_EOD!AB95</f>
        <v>11.2</v>
      </c>
      <c r="N95">
        <f t="shared" si="6"/>
        <v>37.53</v>
      </c>
      <c r="O95" s="112">
        <f t="shared" si="7"/>
        <v>7.0000000000000284E-2</v>
      </c>
      <c r="P95">
        <v>15.699227284838795</v>
      </c>
      <c r="Q95">
        <v>8.5960031974420463</v>
      </c>
      <c r="R95">
        <v>0</v>
      </c>
      <c r="S95">
        <v>2.0838795630162537</v>
      </c>
      <c r="T95">
        <v>11.220889954702903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15.67</v>
      </c>
      <c r="J96">
        <f>BYPL_EOD!AA96+BYPL_EOD!AB96</f>
        <v>8.58</v>
      </c>
      <c r="K96">
        <f>MES_EOD!AA96+MES_EOD!AB96</f>
        <v>0</v>
      </c>
      <c r="L96">
        <f>NDMC_EOD!AA96+NDMC_EOD!AB96</f>
        <v>2.08</v>
      </c>
      <c r="M96">
        <f>TPDDL_EOD!AA96+TPDDL_EOD!AB96</f>
        <v>11.2</v>
      </c>
      <c r="N96">
        <f t="shared" si="6"/>
        <v>37.53</v>
      </c>
      <c r="O96" s="112">
        <f t="shared" si="7"/>
        <v>7.0000000000000284E-2</v>
      </c>
      <c r="P96">
        <v>15.699227284838795</v>
      </c>
      <c r="Q96">
        <v>8.5960031974420463</v>
      </c>
      <c r="R96">
        <v>0</v>
      </c>
      <c r="S96">
        <v>2.0838795630162537</v>
      </c>
      <c r="T96">
        <v>11.220889954702903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15.67</v>
      </c>
      <c r="J97">
        <f>BYPL_EOD!AA97+BYPL_EOD!AB97</f>
        <v>8.58</v>
      </c>
      <c r="K97">
        <f>MES_EOD!AA97+MES_EOD!AB97</f>
        <v>0</v>
      </c>
      <c r="L97">
        <f>NDMC_EOD!AA97+NDMC_EOD!AB97</f>
        <v>2.08</v>
      </c>
      <c r="M97">
        <f>TPDDL_EOD!AA97+TPDDL_EOD!AB97</f>
        <v>11.2</v>
      </c>
      <c r="N97">
        <f t="shared" si="6"/>
        <v>37.53</v>
      </c>
      <c r="O97" s="112">
        <f t="shared" si="7"/>
        <v>7.0000000000000284E-2</v>
      </c>
      <c r="P97">
        <v>15.699227284838795</v>
      </c>
      <c r="Q97">
        <v>8.5960031974420463</v>
      </c>
      <c r="R97">
        <v>0</v>
      </c>
      <c r="S97">
        <v>2.0838795630162537</v>
      </c>
      <c r="T97">
        <v>11.220889954702903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15.67</v>
      </c>
      <c r="J98">
        <f>BYPL_EOD!AA98+BYPL_EOD!AB98</f>
        <v>8.58</v>
      </c>
      <c r="K98">
        <f>MES_EOD!AA98+MES_EOD!AB98</f>
        <v>0</v>
      </c>
      <c r="L98">
        <f>NDMC_EOD!AA98+NDMC_EOD!AB98</f>
        <v>2.08</v>
      </c>
      <c r="M98">
        <f>TPDDL_EOD!AA98+TPDDL_EOD!AB98</f>
        <v>11.2</v>
      </c>
      <c r="N98">
        <f t="shared" si="6"/>
        <v>37.53</v>
      </c>
      <c r="O98" s="112">
        <f t="shared" si="7"/>
        <v>7.0000000000000284E-2</v>
      </c>
      <c r="P98">
        <v>15.699227284838795</v>
      </c>
      <c r="Q98">
        <v>8.5960031974420463</v>
      </c>
      <c r="R98">
        <v>0</v>
      </c>
      <c r="S98">
        <v>2.0838795630162537</v>
      </c>
      <c r="T98">
        <v>11.220889954702903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0.87969999999999993</v>
      </c>
      <c r="E99" s="114">
        <f t="shared" si="12"/>
        <v>0</v>
      </c>
      <c r="F99" s="114">
        <f t="shared" si="12"/>
        <v>1.728</v>
      </c>
      <c r="G99" s="114">
        <f t="shared" si="12"/>
        <v>0.87969999999999993</v>
      </c>
      <c r="H99" s="114"/>
      <c r="I99" s="114">
        <f t="shared" si="12"/>
        <v>0.36425000000000041</v>
      </c>
      <c r="J99" s="114">
        <f t="shared" si="12"/>
        <v>0.2008150000000003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0.2658500000000002</v>
      </c>
      <c r="N99" s="114">
        <f t="shared" si="12"/>
        <v>0.88083500000000148</v>
      </c>
      <c r="O99" s="114">
        <f t="shared" si="12"/>
        <v>-1.1350000000000086E-3</v>
      </c>
      <c r="P99" s="114">
        <f t="shared" si="12"/>
        <v>0.36379343250752744</v>
      </c>
      <c r="Q99" s="114">
        <f t="shared" si="12"/>
        <v>0.20055603341308073</v>
      </c>
      <c r="R99" s="114">
        <f t="shared" si="12"/>
        <v>0</v>
      </c>
      <c r="S99" s="114">
        <f t="shared" si="12"/>
        <v>4.9853001455143882E-2</v>
      </c>
      <c r="T99" s="114">
        <f t="shared" si="12"/>
        <v>0.26549753262424791</v>
      </c>
      <c r="U99" s="114">
        <f t="shared" si="12"/>
        <v>0.87969999999999993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211.57999999999998</v>
      </c>
      <c r="E23">
        <f>BAWANA!AM23</f>
        <v>0</v>
      </c>
      <c r="F23">
        <f t="shared" si="4"/>
        <v>256</v>
      </c>
      <c r="G23">
        <f t="shared" si="5"/>
        <v>211.57999999999998</v>
      </c>
      <c r="H23" s="112"/>
      <c r="I23">
        <f>BRPL_EOD!AI23+BRPL_EOD!AJ23</f>
        <v>82.25</v>
      </c>
      <c r="J23">
        <f>BYPL_EOD!AI23+BYPL_EOD!AJ23</f>
        <v>47.56</v>
      </c>
      <c r="K23">
        <f>MES_EOD!AI23+MES_EOD!AJ23</f>
        <v>5</v>
      </c>
      <c r="L23">
        <f>NDMC_EOD!AI23+NDMC_EOD!AJ23</f>
        <v>19.28</v>
      </c>
      <c r="M23">
        <f>TPDDL_EOD!AI23+TPDDL_EOD!AJ23</f>
        <v>57.48</v>
      </c>
      <c r="N23">
        <f t="shared" si="0"/>
        <v>211.57</v>
      </c>
      <c r="O23" s="112">
        <f t="shared" si="1"/>
        <v>9.9999999999909051E-3</v>
      </c>
      <c r="P23">
        <v>82.253887602212032</v>
      </c>
      <c r="Q23">
        <v>47.562247955759325</v>
      </c>
      <c r="R23">
        <v>5.0002363284019475</v>
      </c>
      <c r="S23">
        <v>19.280911282317909</v>
      </c>
      <c r="T23">
        <v>57.482716831308778</v>
      </c>
      <c r="U23" s="114">
        <f t="shared" si="2"/>
        <v>211.57999999999998</v>
      </c>
      <c r="V23" s="112">
        <f t="shared" si="3"/>
        <v>0</v>
      </c>
      <c r="Y23">
        <f>BAWANA!AW23+BAWANA!AX23</f>
        <v>32</v>
      </c>
      <c r="Z23">
        <f>BAWANA!BD23+BAWANA!BE23</f>
        <v>26.42</v>
      </c>
      <c r="AA23">
        <f>BAWANA!X23+BAWANA!Y23</f>
        <v>32</v>
      </c>
      <c r="AB23">
        <f>BAWANA!AE23+BAWANA!AF23</f>
        <v>26.42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211.57999999999998</v>
      </c>
      <c r="E24">
        <f>BAWANA!AM24</f>
        <v>0</v>
      </c>
      <c r="F24">
        <f t="shared" si="4"/>
        <v>256</v>
      </c>
      <c r="G24">
        <f t="shared" si="5"/>
        <v>211.57999999999998</v>
      </c>
      <c r="H24" s="112"/>
      <c r="I24">
        <f>BRPL_EOD!AI24+BRPL_EOD!AJ24</f>
        <v>82.25</v>
      </c>
      <c r="J24">
        <f>BYPL_EOD!AI24+BYPL_EOD!AJ24</f>
        <v>47.56</v>
      </c>
      <c r="K24">
        <f>MES_EOD!AI24+MES_EOD!AJ24</f>
        <v>5</v>
      </c>
      <c r="L24">
        <f>NDMC_EOD!AI24+NDMC_EOD!AJ24</f>
        <v>19.28</v>
      </c>
      <c r="M24">
        <f>TPDDL_EOD!AI24+TPDDL_EOD!AJ24</f>
        <v>57.48</v>
      </c>
      <c r="N24">
        <f t="shared" si="0"/>
        <v>211.57</v>
      </c>
      <c r="O24" s="112">
        <f t="shared" si="1"/>
        <v>9.9999999999909051E-3</v>
      </c>
      <c r="P24">
        <v>82.253887602212032</v>
      </c>
      <c r="Q24">
        <v>47.562247955759325</v>
      </c>
      <c r="R24">
        <v>5.0002363284019475</v>
      </c>
      <c r="S24">
        <v>19.280911282317909</v>
      </c>
      <c r="T24">
        <v>57.482716831308778</v>
      </c>
      <c r="U24" s="114">
        <f t="shared" si="2"/>
        <v>211.57999999999998</v>
      </c>
      <c r="V24" s="112">
        <f t="shared" si="3"/>
        <v>0</v>
      </c>
      <c r="Y24">
        <f>BAWANA!AW24+BAWANA!AX24</f>
        <v>32</v>
      </c>
      <c r="Z24">
        <f>BAWANA!BD24+BAWANA!BE24</f>
        <v>26.42</v>
      </c>
      <c r="AA24">
        <f>BAWANA!X24+BAWANA!Y24</f>
        <v>32</v>
      </c>
      <c r="AB24">
        <f>BAWANA!AE24+BAWANA!AF24</f>
        <v>26.42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211.57999999999998</v>
      </c>
      <c r="E25">
        <f>BAWANA!AM25</f>
        <v>0</v>
      </c>
      <c r="F25">
        <f t="shared" si="4"/>
        <v>256</v>
      </c>
      <c r="G25">
        <f t="shared" si="5"/>
        <v>211.57999999999998</v>
      </c>
      <c r="H25" s="112"/>
      <c r="I25">
        <f>BRPL_EOD!AI25+BRPL_EOD!AJ25</f>
        <v>82.25</v>
      </c>
      <c r="J25">
        <f>BYPL_EOD!AI25+BYPL_EOD!AJ25</f>
        <v>47.56</v>
      </c>
      <c r="K25">
        <f>MES_EOD!AI25+MES_EOD!AJ25</f>
        <v>5</v>
      </c>
      <c r="L25">
        <f>NDMC_EOD!AI25+NDMC_EOD!AJ25</f>
        <v>19.28</v>
      </c>
      <c r="M25">
        <f>TPDDL_EOD!AI25+TPDDL_EOD!AJ25</f>
        <v>57.48</v>
      </c>
      <c r="N25">
        <f t="shared" si="0"/>
        <v>211.57</v>
      </c>
      <c r="O25" s="112">
        <f t="shared" si="1"/>
        <v>9.9999999999909051E-3</v>
      </c>
      <c r="P25">
        <v>82.253887602212032</v>
      </c>
      <c r="Q25">
        <v>47.562247955759325</v>
      </c>
      <c r="R25">
        <v>5.0002363284019475</v>
      </c>
      <c r="S25">
        <v>19.280911282317909</v>
      </c>
      <c r="T25">
        <v>57.482716831308778</v>
      </c>
      <c r="U25" s="114">
        <f t="shared" si="2"/>
        <v>211.57999999999998</v>
      </c>
      <c r="V25" s="112">
        <f t="shared" si="3"/>
        <v>0</v>
      </c>
      <c r="Y25">
        <f>BAWANA!AW25+BAWANA!AX25</f>
        <v>32</v>
      </c>
      <c r="Z25">
        <f>BAWANA!BD25+BAWANA!BE25</f>
        <v>26.42</v>
      </c>
      <c r="AA25">
        <f>BAWANA!X25+BAWANA!Y25</f>
        <v>32</v>
      </c>
      <c r="AB25">
        <f>BAWANA!AE25+BAWANA!AF25</f>
        <v>26.42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211.57999999999998</v>
      </c>
      <c r="E26">
        <f>BAWANA!AM26</f>
        <v>0</v>
      </c>
      <c r="F26">
        <f t="shared" si="4"/>
        <v>256</v>
      </c>
      <c r="G26">
        <f t="shared" si="5"/>
        <v>211.57999999999998</v>
      </c>
      <c r="H26" s="112"/>
      <c r="I26">
        <f>BRPL_EOD!AI26+BRPL_EOD!AJ26</f>
        <v>82.25</v>
      </c>
      <c r="J26">
        <f>BYPL_EOD!AI26+BYPL_EOD!AJ26</f>
        <v>47.56</v>
      </c>
      <c r="K26">
        <f>MES_EOD!AI26+MES_EOD!AJ26</f>
        <v>5</v>
      </c>
      <c r="L26">
        <f>NDMC_EOD!AI26+NDMC_EOD!AJ26</f>
        <v>19.28</v>
      </c>
      <c r="M26">
        <f>TPDDL_EOD!AI26+TPDDL_EOD!AJ26</f>
        <v>57.48</v>
      </c>
      <c r="N26">
        <f t="shared" si="0"/>
        <v>211.57</v>
      </c>
      <c r="O26" s="112">
        <f t="shared" si="1"/>
        <v>9.9999999999909051E-3</v>
      </c>
      <c r="P26">
        <v>82.253887602212032</v>
      </c>
      <c r="Q26">
        <v>47.562247955759325</v>
      </c>
      <c r="R26">
        <v>5.0002363284019475</v>
      </c>
      <c r="S26">
        <v>19.280911282317909</v>
      </c>
      <c r="T26">
        <v>57.482716831308778</v>
      </c>
      <c r="U26" s="114">
        <f t="shared" si="2"/>
        <v>211.57999999999998</v>
      </c>
      <c r="V26" s="112">
        <f t="shared" si="3"/>
        <v>0</v>
      </c>
      <c r="Y26">
        <f>BAWANA!AW26+BAWANA!AX26</f>
        <v>32</v>
      </c>
      <c r="Z26">
        <f>BAWANA!BD26+BAWANA!BE26</f>
        <v>26.42</v>
      </c>
      <c r="AA26">
        <f>BAWANA!X26+BAWANA!Y26</f>
        <v>32</v>
      </c>
      <c r="AB26">
        <f>BAWANA!AE26+BAWANA!AF26</f>
        <v>26.42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12"/>
      <c r="I27">
        <f>BRPL_EOD!AI27+BRPL_EOD!AJ27</f>
        <v>84.02</v>
      </c>
      <c r="J27">
        <f>BYPL_EOD!AI27+BYPL_EOD!AJ27</f>
        <v>48.59</v>
      </c>
      <c r="K27">
        <f>MES_EOD!AI27+MES_EOD!AJ27</f>
        <v>5</v>
      </c>
      <c r="L27">
        <f>NDMC_EOD!AI27+NDMC_EOD!AJ27</f>
        <v>19.690000000000001</v>
      </c>
      <c r="M27">
        <f>TPDDL_EOD!AI27+TPDDL_EOD!AJ27</f>
        <v>58.71</v>
      </c>
      <c r="N27">
        <f t="shared" si="0"/>
        <v>216.01000000000002</v>
      </c>
      <c r="O27" s="112">
        <f t="shared" si="1"/>
        <v>9.9999999999624833E-3</v>
      </c>
      <c r="P27">
        <v>84.02388963473912</v>
      </c>
      <c r="Q27">
        <v>48.592249432896622</v>
      </c>
      <c r="R27">
        <v>5.0002314707652413</v>
      </c>
      <c r="S27">
        <v>19.690911531873521</v>
      </c>
      <c r="T27">
        <v>58.712717929725464</v>
      </c>
      <c r="U27" s="114">
        <f t="shared" si="2"/>
        <v>216.01999999999998</v>
      </c>
      <c r="V27" s="112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12"/>
      <c r="I28">
        <f>BRPL_EOD!AI28+BRPL_EOD!AJ28</f>
        <v>84.02</v>
      </c>
      <c r="J28">
        <f>BYPL_EOD!AI28+BYPL_EOD!AJ28</f>
        <v>48.59</v>
      </c>
      <c r="K28">
        <f>MES_EOD!AI28+MES_EOD!AJ28</f>
        <v>5</v>
      </c>
      <c r="L28">
        <f>NDMC_EOD!AI28+NDMC_EOD!AJ28</f>
        <v>19.690000000000001</v>
      </c>
      <c r="M28">
        <f>TPDDL_EOD!AI28+TPDDL_EOD!AJ28</f>
        <v>58.71</v>
      </c>
      <c r="N28">
        <f t="shared" si="0"/>
        <v>216.01000000000002</v>
      </c>
      <c r="O28" s="112">
        <f t="shared" si="1"/>
        <v>9.9999999999624833E-3</v>
      </c>
      <c r="P28">
        <v>84.02388963473912</v>
      </c>
      <c r="Q28">
        <v>48.592249432896622</v>
      </c>
      <c r="R28">
        <v>5.0002314707652413</v>
      </c>
      <c r="S28">
        <v>19.690911531873521</v>
      </c>
      <c r="T28">
        <v>58.712717929725464</v>
      </c>
      <c r="U28" s="114">
        <f t="shared" si="2"/>
        <v>216.01999999999998</v>
      </c>
      <c r="V28" s="112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216.01999999999998</v>
      </c>
      <c r="E29">
        <f>BAWANA!AM29</f>
        <v>0</v>
      </c>
      <c r="F29">
        <f t="shared" si="4"/>
        <v>256</v>
      </c>
      <c r="G29">
        <f t="shared" si="5"/>
        <v>216.01999999999998</v>
      </c>
      <c r="H29" s="112"/>
      <c r="I29">
        <f>BRPL_EOD!AI29+BRPL_EOD!AJ29</f>
        <v>84.02</v>
      </c>
      <c r="J29">
        <f>BYPL_EOD!AI29+BYPL_EOD!AJ29</f>
        <v>48.59</v>
      </c>
      <c r="K29">
        <f>MES_EOD!AI29+MES_EOD!AJ29</f>
        <v>5</v>
      </c>
      <c r="L29">
        <f>NDMC_EOD!AI29+NDMC_EOD!AJ29</f>
        <v>19.690000000000001</v>
      </c>
      <c r="M29">
        <f>TPDDL_EOD!AI29+TPDDL_EOD!AJ29</f>
        <v>58.71</v>
      </c>
      <c r="N29">
        <f t="shared" si="0"/>
        <v>216.01000000000002</v>
      </c>
      <c r="O29" s="112">
        <f t="shared" si="1"/>
        <v>9.9999999999624833E-3</v>
      </c>
      <c r="P29">
        <v>84.02388963473912</v>
      </c>
      <c r="Q29">
        <v>48.592249432896622</v>
      </c>
      <c r="R29">
        <v>5.0002314707652413</v>
      </c>
      <c r="S29">
        <v>19.690911531873521</v>
      </c>
      <c r="T29">
        <v>58.712717929725464</v>
      </c>
      <c r="U29" s="114">
        <f t="shared" si="2"/>
        <v>216.01999999999998</v>
      </c>
      <c r="V29" s="112">
        <f t="shared" si="3"/>
        <v>0</v>
      </c>
      <c r="Y29">
        <f>BAWANA!AW29+BAWANA!AX29</f>
        <v>26.99</v>
      </c>
      <c r="Z29">
        <f>BAWANA!BD29+BAWANA!BE29</f>
        <v>26.99</v>
      </c>
      <c r="AA29">
        <f>BAWANA!X29+BAWANA!Y29</f>
        <v>26.99</v>
      </c>
      <c r="AB29">
        <f>BAWANA!AE29+BAWANA!AF29</f>
        <v>26.99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216.01999999999998</v>
      </c>
      <c r="E30">
        <f>BAWANA!AM30</f>
        <v>0</v>
      </c>
      <c r="F30">
        <f t="shared" si="4"/>
        <v>256</v>
      </c>
      <c r="G30">
        <f t="shared" si="5"/>
        <v>216.01999999999998</v>
      </c>
      <c r="H30" s="112"/>
      <c r="I30">
        <f>BRPL_EOD!AI30+BRPL_EOD!AJ30</f>
        <v>84.02</v>
      </c>
      <c r="J30">
        <f>BYPL_EOD!AI30+BYPL_EOD!AJ30</f>
        <v>48.59</v>
      </c>
      <c r="K30">
        <f>MES_EOD!AI30+MES_EOD!AJ30</f>
        <v>5</v>
      </c>
      <c r="L30">
        <f>NDMC_EOD!AI30+NDMC_EOD!AJ30</f>
        <v>19.690000000000001</v>
      </c>
      <c r="M30">
        <f>TPDDL_EOD!AI30+TPDDL_EOD!AJ30</f>
        <v>58.71</v>
      </c>
      <c r="N30">
        <f t="shared" si="0"/>
        <v>216.01000000000002</v>
      </c>
      <c r="O30" s="112">
        <f t="shared" si="1"/>
        <v>9.9999999999624833E-3</v>
      </c>
      <c r="P30">
        <v>84.02388963473912</v>
      </c>
      <c r="Q30">
        <v>48.592249432896622</v>
      </c>
      <c r="R30">
        <v>5.0002314707652413</v>
      </c>
      <c r="S30">
        <v>19.690911531873521</v>
      </c>
      <c r="T30">
        <v>58.712717929725464</v>
      </c>
      <c r="U30" s="114">
        <f t="shared" si="2"/>
        <v>216.01999999999998</v>
      </c>
      <c r="V30" s="112">
        <f t="shared" si="3"/>
        <v>0</v>
      </c>
      <c r="Y30">
        <f>BAWANA!AW30+BAWANA!AX30</f>
        <v>26.99</v>
      </c>
      <c r="Z30">
        <f>BAWANA!BD30+BAWANA!BE30</f>
        <v>26.99</v>
      </c>
      <c r="AA30">
        <f>BAWANA!X30+BAWANA!Y30</f>
        <v>26.99</v>
      </c>
      <c r="AB30">
        <f>BAWANA!AE30+BAWANA!AF30</f>
        <v>26.99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216.01999999999998</v>
      </c>
      <c r="E31">
        <f>BAWANA!AM31</f>
        <v>0</v>
      </c>
      <c r="F31">
        <f t="shared" si="4"/>
        <v>256</v>
      </c>
      <c r="G31">
        <f t="shared" si="5"/>
        <v>216.01999999999998</v>
      </c>
      <c r="H31" s="112"/>
      <c r="I31">
        <f>BRPL_EOD!AI31+BRPL_EOD!AJ31</f>
        <v>84.02</v>
      </c>
      <c r="J31">
        <f>BYPL_EOD!AI31+BYPL_EOD!AJ31</f>
        <v>48.59</v>
      </c>
      <c r="K31">
        <f>MES_EOD!AI31+MES_EOD!AJ31</f>
        <v>5</v>
      </c>
      <c r="L31">
        <f>NDMC_EOD!AI31+NDMC_EOD!AJ31</f>
        <v>19.690000000000001</v>
      </c>
      <c r="M31">
        <f>TPDDL_EOD!AI31+TPDDL_EOD!AJ31</f>
        <v>58.71</v>
      </c>
      <c r="N31">
        <f t="shared" si="0"/>
        <v>216.01000000000002</v>
      </c>
      <c r="O31" s="112">
        <f t="shared" si="1"/>
        <v>9.9999999999624833E-3</v>
      </c>
      <c r="P31">
        <v>84.02388963473912</v>
      </c>
      <c r="Q31">
        <v>48.592249432896622</v>
      </c>
      <c r="R31">
        <v>5.0002314707652413</v>
      </c>
      <c r="S31">
        <v>19.690911531873521</v>
      </c>
      <c r="T31">
        <v>58.712717929725464</v>
      </c>
      <c r="U31" s="114">
        <f t="shared" si="2"/>
        <v>216.01999999999998</v>
      </c>
      <c r="V31" s="112">
        <f t="shared" si="3"/>
        <v>0</v>
      </c>
      <c r="Y31">
        <f>BAWANA!AW31+BAWANA!AX31</f>
        <v>26.99</v>
      </c>
      <c r="Z31">
        <f>BAWANA!BD31+BAWANA!BE31</f>
        <v>26.99</v>
      </c>
      <c r="AA31">
        <f>BAWANA!X31+BAWANA!Y31</f>
        <v>26.99</v>
      </c>
      <c r="AB31">
        <f>BAWANA!AE31+BAWANA!AF31</f>
        <v>26.99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216.01999999999998</v>
      </c>
      <c r="E32">
        <f>BAWANA!AM32</f>
        <v>0</v>
      </c>
      <c r="F32">
        <f t="shared" si="4"/>
        <v>256</v>
      </c>
      <c r="G32">
        <f t="shared" si="5"/>
        <v>216.01999999999998</v>
      </c>
      <c r="H32" s="112"/>
      <c r="I32">
        <f>BRPL_EOD!AI32+BRPL_EOD!AJ32</f>
        <v>84.02</v>
      </c>
      <c r="J32">
        <f>BYPL_EOD!AI32+BYPL_EOD!AJ32</f>
        <v>48.59</v>
      </c>
      <c r="K32">
        <f>MES_EOD!AI32+MES_EOD!AJ32</f>
        <v>5</v>
      </c>
      <c r="L32">
        <f>NDMC_EOD!AI32+NDMC_EOD!AJ32</f>
        <v>19.690000000000001</v>
      </c>
      <c r="M32">
        <f>TPDDL_EOD!AI32+TPDDL_EOD!AJ32</f>
        <v>58.71</v>
      </c>
      <c r="N32">
        <f t="shared" si="0"/>
        <v>216.01000000000002</v>
      </c>
      <c r="O32" s="112">
        <f t="shared" si="1"/>
        <v>9.9999999999624833E-3</v>
      </c>
      <c r="P32">
        <v>84.02388963473912</v>
      </c>
      <c r="Q32">
        <v>48.592249432896622</v>
      </c>
      <c r="R32">
        <v>5.0002314707652413</v>
      </c>
      <c r="S32">
        <v>19.690911531873521</v>
      </c>
      <c r="T32">
        <v>58.712717929725464</v>
      </c>
      <c r="U32" s="114">
        <f t="shared" si="2"/>
        <v>216.01999999999998</v>
      </c>
      <c r="V32" s="112">
        <f t="shared" si="3"/>
        <v>0</v>
      </c>
      <c r="Y32">
        <f>BAWANA!AW32+BAWANA!AX32</f>
        <v>26.99</v>
      </c>
      <c r="Z32">
        <f>BAWANA!BD32+BAWANA!BE32</f>
        <v>26.99</v>
      </c>
      <c r="AA32">
        <f>BAWANA!X32+BAWANA!Y32</f>
        <v>26.99</v>
      </c>
      <c r="AB32">
        <f>BAWANA!AE32+BAWANA!AF32</f>
        <v>26.99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216.01999999999998</v>
      </c>
      <c r="E33">
        <f>BAWANA!AM33</f>
        <v>0</v>
      </c>
      <c r="F33">
        <f t="shared" si="4"/>
        <v>256</v>
      </c>
      <c r="G33">
        <f t="shared" si="5"/>
        <v>216.01999999999998</v>
      </c>
      <c r="H33" s="112"/>
      <c r="I33">
        <f>BRPL_EOD!AI33+BRPL_EOD!AJ33</f>
        <v>84.02</v>
      </c>
      <c r="J33">
        <f>BYPL_EOD!AI33+BYPL_EOD!AJ33</f>
        <v>48.59</v>
      </c>
      <c r="K33">
        <f>MES_EOD!AI33+MES_EOD!AJ33</f>
        <v>5</v>
      </c>
      <c r="L33">
        <f>NDMC_EOD!AI33+NDMC_EOD!AJ33</f>
        <v>19.690000000000001</v>
      </c>
      <c r="M33">
        <f>TPDDL_EOD!AI33+TPDDL_EOD!AJ33</f>
        <v>58.71</v>
      </c>
      <c r="N33">
        <f t="shared" si="0"/>
        <v>216.01000000000002</v>
      </c>
      <c r="O33" s="112">
        <f t="shared" si="1"/>
        <v>9.9999999999624833E-3</v>
      </c>
      <c r="P33">
        <v>84.02388963473912</v>
      </c>
      <c r="Q33">
        <v>48.592249432896622</v>
      </c>
      <c r="R33">
        <v>5.0002314707652413</v>
      </c>
      <c r="S33">
        <v>19.690911531873521</v>
      </c>
      <c r="T33">
        <v>58.712717929725464</v>
      </c>
      <c r="U33" s="114">
        <f t="shared" si="2"/>
        <v>216.01999999999998</v>
      </c>
      <c r="V33" s="112">
        <f t="shared" si="3"/>
        <v>0</v>
      </c>
      <c r="Y33">
        <f>BAWANA!AW33+BAWANA!AX33</f>
        <v>26.99</v>
      </c>
      <c r="Z33">
        <f>BAWANA!BD33+BAWANA!BE33</f>
        <v>26.99</v>
      </c>
      <c r="AA33">
        <f>BAWANA!X33+BAWANA!Y33</f>
        <v>26.99</v>
      </c>
      <c r="AB33">
        <f>BAWANA!AE33+BAWANA!AF33</f>
        <v>26.99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216.01999999999998</v>
      </c>
      <c r="E34">
        <f>BAWANA!AM34</f>
        <v>0</v>
      </c>
      <c r="F34">
        <f t="shared" si="4"/>
        <v>256</v>
      </c>
      <c r="G34">
        <f t="shared" si="5"/>
        <v>216.01999999999998</v>
      </c>
      <c r="H34" s="112"/>
      <c r="I34">
        <f>BRPL_EOD!AI34+BRPL_EOD!AJ34</f>
        <v>84.02</v>
      </c>
      <c r="J34">
        <f>BYPL_EOD!AI34+BYPL_EOD!AJ34</f>
        <v>48.59</v>
      </c>
      <c r="K34">
        <f>MES_EOD!AI34+MES_EOD!AJ34</f>
        <v>5</v>
      </c>
      <c r="L34">
        <f>NDMC_EOD!AI34+NDMC_EOD!AJ34</f>
        <v>19.690000000000001</v>
      </c>
      <c r="M34">
        <f>TPDDL_EOD!AI34+TPDDL_EOD!AJ34</f>
        <v>58.71</v>
      </c>
      <c r="N34">
        <f t="shared" si="0"/>
        <v>216.01000000000002</v>
      </c>
      <c r="O34" s="112">
        <f t="shared" si="1"/>
        <v>9.9999999999624833E-3</v>
      </c>
      <c r="P34">
        <v>84.02388963473912</v>
      </c>
      <c r="Q34">
        <v>48.592249432896622</v>
      </c>
      <c r="R34">
        <v>5.0002314707652413</v>
      </c>
      <c r="S34">
        <v>19.690911531873521</v>
      </c>
      <c r="T34">
        <v>58.712717929725464</v>
      </c>
      <c r="U34" s="114">
        <f t="shared" si="2"/>
        <v>216.01999999999998</v>
      </c>
      <c r="V34" s="112">
        <f t="shared" si="3"/>
        <v>0</v>
      </c>
      <c r="Y34">
        <f>BAWANA!AW34+BAWANA!AX34</f>
        <v>26.99</v>
      </c>
      <c r="Z34">
        <f>BAWANA!BD34+BAWANA!BE34</f>
        <v>26.99</v>
      </c>
      <c r="AA34">
        <f>BAWANA!X34+BAWANA!Y34</f>
        <v>26.99</v>
      </c>
      <c r="AB34">
        <f>BAWANA!AE34+BAWANA!AF34</f>
        <v>26.99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211.57999999999998</v>
      </c>
      <c r="E35">
        <f>BAWANA!AM35</f>
        <v>0</v>
      </c>
      <c r="F35">
        <f t="shared" si="4"/>
        <v>256</v>
      </c>
      <c r="G35">
        <f t="shared" si="5"/>
        <v>211.57999999999998</v>
      </c>
      <c r="H35" s="112"/>
      <c r="I35">
        <f>BRPL_EOD!AI35+BRPL_EOD!AJ35</f>
        <v>82.25</v>
      </c>
      <c r="J35">
        <f>BYPL_EOD!AI35+BYPL_EOD!AJ35</f>
        <v>47.56</v>
      </c>
      <c r="K35">
        <f>MES_EOD!AI35+MES_EOD!AJ35</f>
        <v>5</v>
      </c>
      <c r="L35">
        <f>NDMC_EOD!AI35+NDMC_EOD!AJ35</f>
        <v>19.28</v>
      </c>
      <c r="M35">
        <f>TPDDL_EOD!AI35+TPDDL_EOD!AJ35</f>
        <v>57.48</v>
      </c>
      <c r="N35">
        <f t="shared" si="0"/>
        <v>211.57</v>
      </c>
      <c r="O35" s="112">
        <f t="shared" si="1"/>
        <v>9.9999999999909051E-3</v>
      </c>
      <c r="P35">
        <v>82.253887602212032</v>
      </c>
      <c r="Q35">
        <v>47.562247955759325</v>
      </c>
      <c r="R35">
        <v>5.0002363284019475</v>
      </c>
      <c r="S35">
        <v>19.280911282317909</v>
      </c>
      <c r="T35">
        <v>57.482716831308778</v>
      </c>
      <c r="U35" s="114">
        <f t="shared" si="2"/>
        <v>211.57999999999998</v>
      </c>
      <c r="V35" s="112">
        <f t="shared" si="3"/>
        <v>0</v>
      </c>
      <c r="Y35">
        <f>BAWANA!AW35+BAWANA!AX35</f>
        <v>32</v>
      </c>
      <c r="Z35">
        <f>BAWANA!BD35+BAWANA!BE35</f>
        <v>26.42</v>
      </c>
      <c r="AA35">
        <f>BAWANA!X35+BAWANA!Y35</f>
        <v>32</v>
      </c>
      <c r="AB35">
        <f>BAWANA!AE35+BAWANA!AF35</f>
        <v>26.42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211.57999999999998</v>
      </c>
      <c r="E36">
        <f>BAWANA!AM36</f>
        <v>0</v>
      </c>
      <c r="F36">
        <f t="shared" si="4"/>
        <v>256</v>
      </c>
      <c r="G36">
        <f t="shared" si="5"/>
        <v>211.57999999999998</v>
      </c>
      <c r="H36" s="112"/>
      <c r="I36">
        <f>BRPL_EOD!AI36+BRPL_EOD!AJ36</f>
        <v>82.25</v>
      </c>
      <c r="J36">
        <f>BYPL_EOD!AI36+BYPL_EOD!AJ36</f>
        <v>47.56</v>
      </c>
      <c r="K36">
        <f>MES_EOD!AI36+MES_EOD!AJ36</f>
        <v>5</v>
      </c>
      <c r="L36">
        <f>NDMC_EOD!AI36+NDMC_EOD!AJ36</f>
        <v>19.28</v>
      </c>
      <c r="M36">
        <f>TPDDL_EOD!AI36+TPDDL_EOD!AJ36</f>
        <v>57.48</v>
      </c>
      <c r="N36">
        <f t="shared" si="0"/>
        <v>211.57</v>
      </c>
      <c r="O36" s="112">
        <f t="shared" si="1"/>
        <v>9.9999999999909051E-3</v>
      </c>
      <c r="P36">
        <v>82.253887602212032</v>
      </c>
      <c r="Q36">
        <v>47.562247955759325</v>
      </c>
      <c r="R36">
        <v>5.0002363284019475</v>
      </c>
      <c r="S36">
        <v>19.280911282317909</v>
      </c>
      <c r="T36">
        <v>57.482716831308778</v>
      </c>
      <c r="U36" s="114">
        <f t="shared" si="2"/>
        <v>211.57999999999998</v>
      </c>
      <c r="V36" s="112">
        <f t="shared" si="3"/>
        <v>0</v>
      </c>
      <c r="Y36">
        <f>BAWANA!AW36+BAWANA!AX36</f>
        <v>32</v>
      </c>
      <c r="Z36">
        <f>BAWANA!BD36+BAWANA!BE36</f>
        <v>26.42</v>
      </c>
      <c r="AA36">
        <f>BAWANA!X36+BAWANA!Y36</f>
        <v>32</v>
      </c>
      <c r="AB36">
        <f>BAWANA!AE36+BAWANA!AF36</f>
        <v>26.42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211.57999999999998</v>
      </c>
      <c r="E37">
        <f>BAWANA!AM37</f>
        <v>0</v>
      </c>
      <c r="F37">
        <f t="shared" si="4"/>
        <v>256</v>
      </c>
      <c r="G37">
        <f t="shared" si="5"/>
        <v>211.57999999999998</v>
      </c>
      <c r="H37" s="112"/>
      <c r="I37">
        <f>BRPL_EOD!AI37+BRPL_EOD!AJ37</f>
        <v>82.25</v>
      </c>
      <c r="J37">
        <f>BYPL_EOD!AI37+BYPL_EOD!AJ37</f>
        <v>47.56</v>
      </c>
      <c r="K37">
        <f>MES_EOD!AI37+MES_EOD!AJ37</f>
        <v>5</v>
      </c>
      <c r="L37">
        <f>NDMC_EOD!AI37+NDMC_EOD!AJ37</f>
        <v>19.28</v>
      </c>
      <c r="M37">
        <f>TPDDL_EOD!AI37+TPDDL_EOD!AJ37</f>
        <v>57.48</v>
      </c>
      <c r="N37">
        <f t="shared" si="0"/>
        <v>211.57</v>
      </c>
      <c r="O37" s="112">
        <f t="shared" si="1"/>
        <v>9.9999999999909051E-3</v>
      </c>
      <c r="P37">
        <v>82.253887602212032</v>
      </c>
      <c r="Q37">
        <v>47.562247955759325</v>
      </c>
      <c r="R37">
        <v>5.0002363284019475</v>
      </c>
      <c r="S37">
        <v>19.280911282317909</v>
      </c>
      <c r="T37">
        <v>57.482716831308778</v>
      </c>
      <c r="U37" s="114">
        <f t="shared" si="2"/>
        <v>211.57999999999998</v>
      </c>
      <c r="V37" s="112">
        <f t="shared" si="3"/>
        <v>0</v>
      </c>
      <c r="Y37">
        <f>BAWANA!AW37+BAWANA!AX37</f>
        <v>32</v>
      </c>
      <c r="Z37">
        <f>BAWANA!BD37+BAWANA!BE37</f>
        <v>26.42</v>
      </c>
      <c r="AA37">
        <f>BAWANA!X37+BAWANA!Y37</f>
        <v>32</v>
      </c>
      <c r="AB37">
        <f>BAWANA!AE37+BAWANA!AF37</f>
        <v>26.42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211.57999999999998</v>
      </c>
      <c r="E38">
        <f>BAWANA!AM38</f>
        <v>0</v>
      </c>
      <c r="F38">
        <f t="shared" si="4"/>
        <v>256</v>
      </c>
      <c r="G38">
        <f t="shared" si="5"/>
        <v>211.57999999999998</v>
      </c>
      <c r="H38" s="112"/>
      <c r="I38">
        <f>BRPL_EOD!AI38+BRPL_EOD!AJ38</f>
        <v>82.25</v>
      </c>
      <c r="J38">
        <f>BYPL_EOD!AI38+BYPL_EOD!AJ38</f>
        <v>47.56</v>
      </c>
      <c r="K38">
        <f>MES_EOD!AI38+MES_EOD!AJ38</f>
        <v>5</v>
      </c>
      <c r="L38">
        <f>NDMC_EOD!AI38+NDMC_EOD!AJ38</f>
        <v>19.28</v>
      </c>
      <c r="M38">
        <f>TPDDL_EOD!AI38+TPDDL_EOD!AJ38</f>
        <v>57.48</v>
      </c>
      <c r="N38">
        <f t="shared" si="0"/>
        <v>211.57</v>
      </c>
      <c r="O38" s="112">
        <f t="shared" si="1"/>
        <v>9.9999999999909051E-3</v>
      </c>
      <c r="P38">
        <v>82.253887602212032</v>
      </c>
      <c r="Q38">
        <v>47.562247955759325</v>
      </c>
      <c r="R38">
        <v>5.0002363284019475</v>
      </c>
      <c r="S38">
        <v>19.280911282317909</v>
      </c>
      <c r="T38">
        <v>57.482716831308778</v>
      </c>
      <c r="U38" s="114">
        <f t="shared" si="2"/>
        <v>211.57999999999998</v>
      </c>
      <c r="V38" s="112">
        <f t="shared" si="3"/>
        <v>0</v>
      </c>
      <c r="Y38">
        <f>BAWANA!AW38+BAWANA!AX38</f>
        <v>32</v>
      </c>
      <c r="Z38">
        <f>BAWANA!BD38+BAWANA!BE38</f>
        <v>26.42</v>
      </c>
      <c r="AA38">
        <f>BAWANA!X38+BAWANA!Y38</f>
        <v>32</v>
      </c>
      <c r="AB38">
        <f>BAWANA!AE38+BAWANA!AF38</f>
        <v>26.42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211.57999999999998</v>
      </c>
      <c r="E39">
        <f>BAWANA!AM39</f>
        <v>0</v>
      </c>
      <c r="F39">
        <f t="shared" si="4"/>
        <v>256</v>
      </c>
      <c r="G39">
        <f t="shared" si="5"/>
        <v>211.57999999999998</v>
      </c>
      <c r="H39" s="112"/>
      <c r="I39">
        <f>BRPL_EOD!AI39+BRPL_EOD!AJ39</f>
        <v>82.25</v>
      </c>
      <c r="J39">
        <f>BYPL_EOD!AI39+BYPL_EOD!AJ39</f>
        <v>47.56</v>
      </c>
      <c r="K39">
        <f>MES_EOD!AI39+MES_EOD!AJ39</f>
        <v>5</v>
      </c>
      <c r="L39">
        <f>NDMC_EOD!AI39+NDMC_EOD!AJ39</f>
        <v>19.28</v>
      </c>
      <c r="M39">
        <f>TPDDL_EOD!AI39+TPDDL_EOD!AJ39</f>
        <v>57.48</v>
      </c>
      <c r="N39">
        <f t="shared" si="0"/>
        <v>211.57</v>
      </c>
      <c r="O39" s="112">
        <f t="shared" si="1"/>
        <v>9.9999999999909051E-3</v>
      </c>
      <c r="P39">
        <v>82.253887602212032</v>
      </c>
      <c r="Q39">
        <v>47.562247955759325</v>
      </c>
      <c r="R39">
        <v>5.0002363284019475</v>
      </c>
      <c r="S39">
        <v>19.280911282317909</v>
      </c>
      <c r="T39">
        <v>57.482716831308778</v>
      </c>
      <c r="U39" s="114">
        <f t="shared" si="2"/>
        <v>211.57999999999998</v>
      </c>
      <c r="V39" s="112">
        <f t="shared" si="3"/>
        <v>0</v>
      </c>
      <c r="Y39">
        <f>BAWANA!AW39+BAWANA!AX39</f>
        <v>32</v>
      </c>
      <c r="Z39">
        <f>BAWANA!BD39+BAWANA!BE39</f>
        <v>26.42</v>
      </c>
      <c r="AA39">
        <f>BAWANA!X39+BAWANA!Y39</f>
        <v>32</v>
      </c>
      <c r="AB39">
        <f>BAWANA!AE39+BAWANA!AF39</f>
        <v>26.42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211.57999999999998</v>
      </c>
      <c r="E40">
        <f>BAWANA!AM40</f>
        <v>0</v>
      </c>
      <c r="F40">
        <f t="shared" si="4"/>
        <v>256</v>
      </c>
      <c r="G40">
        <f t="shared" si="5"/>
        <v>211.57999999999998</v>
      </c>
      <c r="H40" s="112"/>
      <c r="I40">
        <f>BRPL_EOD!AI40+BRPL_EOD!AJ40</f>
        <v>82.25</v>
      </c>
      <c r="J40">
        <f>BYPL_EOD!AI40+BYPL_EOD!AJ40</f>
        <v>47.56</v>
      </c>
      <c r="K40">
        <f>MES_EOD!AI40+MES_EOD!AJ40</f>
        <v>5</v>
      </c>
      <c r="L40">
        <f>NDMC_EOD!AI40+NDMC_EOD!AJ40</f>
        <v>19.28</v>
      </c>
      <c r="M40">
        <f>TPDDL_EOD!AI40+TPDDL_EOD!AJ40</f>
        <v>57.48</v>
      </c>
      <c r="N40">
        <f t="shared" si="0"/>
        <v>211.57</v>
      </c>
      <c r="O40" s="112">
        <f t="shared" si="1"/>
        <v>9.9999999999909051E-3</v>
      </c>
      <c r="P40">
        <v>82.253887602212032</v>
      </c>
      <c r="Q40">
        <v>47.562247955759325</v>
      </c>
      <c r="R40">
        <v>5.0002363284019475</v>
      </c>
      <c r="S40">
        <v>19.280911282317909</v>
      </c>
      <c r="T40">
        <v>57.482716831308778</v>
      </c>
      <c r="U40" s="114">
        <f t="shared" si="2"/>
        <v>211.57999999999998</v>
      </c>
      <c r="V40" s="112">
        <f t="shared" si="3"/>
        <v>0</v>
      </c>
      <c r="Y40">
        <f>BAWANA!AW40+BAWANA!AX40</f>
        <v>32</v>
      </c>
      <c r="Z40">
        <f>BAWANA!BD40+BAWANA!BE40</f>
        <v>26.42</v>
      </c>
      <c r="AA40">
        <f>BAWANA!X40+BAWANA!Y40</f>
        <v>32</v>
      </c>
      <c r="AB40">
        <f>BAWANA!AE40+BAWANA!AF40</f>
        <v>26.42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211.57999999999998</v>
      </c>
      <c r="E41">
        <f>BAWANA!AM41</f>
        <v>0</v>
      </c>
      <c r="F41">
        <f t="shared" si="4"/>
        <v>256</v>
      </c>
      <c r="G41">
        <f t="shared" si="5"/>
        <v>211.57999999999998</v>
      </c>
      <c r="H41" s="112"/>
      <c r="I41">
        <f>BRPL_EOD!AI41+BRPL_EOD!AJ41</f>
        <v>82.25</v>
      </c>
      <c r="J41">
        <f>BYPL_EOD!AI41+BYPL_EOD!AJ41</f>
        <v>47.56</v>
      </c>
      <c r="K41">
        <f>MES_EOD!AI41+MES_EOD!AJ41</f>
        <v>5</v>
      </c>
      <c r="L41">
        <f>NDMC_EOD!AI41+NDMC_EOD!AJ41</f>
        <v>19.28</v>
      </c>
      <c r="M41">
        <f>TPDDL_EOD!AI41+TPDDL_EOD!AJ41</f>
        <v>57.48</v>
      </c>
      <c r="N41">
        <f t="shared" si="0"/>
        <v>211.57</v>
      </c>
      <c r="O41" s="112">
        <f t="shared" si="1"/>
        <v>9.9999999999909051E-3</v>
      </c>
      <c r="P41">
        <v>82.253887602212032</v>
      </c>
      <c r="Q41">
        <v>47.562247955759325</v>
      </c>
      <c r="R41">
        <v>5.0002363284019475</v>
      </c>
      <c r="S41">
        <v>19.280911282317909</v>
      </c>
      <c r="T41">
        <v>57.482716831308778</v>
      </c>
      <c r="U41" s="114">
        <f t="shared" si="2"/>
        <v>211.57999999999998</v>
      </c>
      <c r="V41" s="112">
        <f t="shared" si="3"/>
        <v>0</v>
      </c>
      <c r="Y41">
        <f>BAWANA!AW41+BAWANA!AX41</f>
        <v>32</v>
      </c>
      <c r="Z41">
        <f>BAWANA!BD41+BAWANA!BE41</f>
        <v>26.42</v>
      </c>
      <c r="AA41">
        <f>BAWANA!X41+BAWANA!Y41</f>
        <v>32</v>
      </c>
      <c r="AB41">
        <f>BAWANA!AE41+BAWANA!AF41</f>
        <v>26.42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211.57999999999998</v>
      </c>
      <c r="E42">
        <f>BAWANA!AM42</f>
        <v>0</v>
      </c>
      <c r="F42">
        <f t="shared" si="4"/>
        <v>256</v>
      </c>
      <c r="G42">
        <f t="shared" si="5"/>
        <v>211.57999999999998</v>
      </c>
      <c r="H42" s="112"/>
      <c r="I42">
        <f>BRPL_EOD!AI42+BRPL_EOD!AJ42</f>
        <v>82.25</v>
      </c>
      <c r="J42">
        <f>BYPL_EOD!AI42+BYPL_EOD!AJ42</f>
        <v>47.56</v>
      </c>
      <c r="K42">
        <f>MES_EOD!AI42+MES_EOD!AJ42</f>
        <v>5</v>
      </c>
      <c r="L42">
        <f>NDMC_EOD!AI42+NDMC_EOD!AJ42</f>
        <v>19.28</v>
      </c>
      <c r="M42">
        <f>TPDDL_EOD!AI42+TPDDL_EOD!AJ42</f>
        <v>57.48</v>
      </c>
      <c r="N42">
        <f t="shared" si="0"/>
        <v>211.57</v>
      </c>
      <c r="O42" s="112">
        <f t="shared" si="1"/>
        <v>9.9999999999909051E-3</v>
      </c>
      <c r="P42">
        <v>82.253887602212032</v>
      </c>
      <c r="Q42">
        <v>47.562247955759325</v>
      </c>
      <c r="R42">
        <v>5.0002363284019475</v>
      </c>
      <c r="S42">
        <v>19.280911282317909</v>
      </c>
      <c r="T42">
        <v>57.482716831308778</v>
      </c>
      <c r="U42" s="114">
        <f t="shared" si="2"/>
        <v>211.57999999999998</v>
      </c>
      <c r="V42" s="112">
        <f t="shared" si="3"/>
        <v>0</v>
      </c>
      <c r="Y42">
        <f>BAWANA!AW42+BAWANA!AX42</f>
        <v>32</v>
      </c>
      <c r="Z42">
        <f>BAWANA!BD42+BAWANA!BE42</f>
        <v>26.42</v>
      </c>
      <c r="AA42">
        <f>BAWANA!X42+BAWANA!Y42</f>
        <v>32</v>
      </c>
      <c r="AB42">
        <f>BAWANA!AE42+BAWANA!AF42</f>
        <v>26.42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211.57999999999998</v>
      </c>
      <c r="E43">
        <f>BAWANA!AM43</f>
        <v>0</v>
      </c>
      <c r="F43">
        <f t="shared" si="4"/>
        <v>256</v>
      </c>
      <c r="G43">
        <f t="shared" si="5"/>
        <v>211.57999999999998</v>
      </c>
      <c r="H43" s="112"/>
      <c r="I43">
        <f>BRPL_EOD!AI43+BRPL_EOD!AJ43</f>
        <v>82.25</v>
      </c>
      <c r="J43">
        <f>BYPL_EOD!AI43+BYPL_EOD!AJ43</f>
        <v>47.56</v>
      </c>
      <c r="K43">
        <f>MES_EOD!AI43+MES_EOD!AJ43</f>
        <v>5</v>
      </c>
      <c r="L43">
        <f>NDMC_EOD!AI43+NDMC_EOD!AJ43</f>
        <v>19.28</v>
      </c>
      <c r="M43">
        <f>TPDDL_EOD!AI43+TPDDL_EOD!AJ43</f>
        <v>57.48</v>
      </c>
      <c r="N43">
        <f t="shared" si="0"/>
        <v>211.57</v>
      </c>
      <c r="O43" s="112">
        <f t="shared" si="1"/>
        <v>9.9999999999909051E-3</v>
      </c>
      <c r="P43">
        <v>82.253887602212032</v>
      </c>
      <c r="Q43">
        <v>47.562247955759325</v>
      </c>
      <c r="R43">
        <v>5.0002363284019475</v>
      </c>
      <c r="S43">
        <v>19.280911282317909</v>
      </c>
      <c r="T43">
        <v>57.482716831308778</v>
      </c>
      <c r="U43" s="114">
        <f t="shared" si="2"/>
        <v>211.57999999999998</v>
      </c>
      <c r="V43" s="112">
        <f t="shared" si="3"/>
        <v>0</v>
      </c>
      <c r="Y43">
        <f>BAWANA!AW43+BAWANA!AX43</f>
        <v>32</v>
      </c>
      <c r="Z43">
        <f>BAWANA!BD43+BAWANA!BE43</f>
        <v>26.42</v>
      </c>
      <c r="AA43">
        <f>BAWANA!X43+BAWANA!Y43</f>
        <v>32</v>
      </c>
      <c r="AB43">
        <f>BAWANA!AE43+BAWANA!AF43</f>
        <v>26.42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211.57999999999998</v>
      </c>
      <c r="E44">
        <f>BAWANA!AM44</f>
        <v>0</v>
      </c>
      <c r="F44">
        <f t="shared" si="4"/>
        <v>256</v>
      </c>
      <c r="G44">
        <f t="shared" si="5"/>
        <v>211.57999999999998</v>
      </c>
      <c r="H44" s="112"/>
      <c r="I44">
        <f>BRPL_EOD!AI44+BRPL_EOD!AJ44</f>
        <v>82.25</v>
      </c>
      <c r="J44">
        <f>BYPL_EOD!AI44+BYPL_EOD!AJ44</f>
        <v>47.56</v>
      </c>
      <c r="K44">
        <f>MES_EOD!AI44+MES_EOD!AJ44</f>
        <v>5</v>
      </c>
      <c r="L44">
        <f>NDMC_EOD!AI44+NDMC_EOD!AJ44</f>
        <v>19.28</v>
      </c>
      <c r="M44">
        <f>TPDDL_EOD!AI44+TPDDL_EOD!AJ44</f>
        <v>57.48</v>
      </c>
      <c r="N44">
        <f t="shared" si="0"/>
        <v>211.57</v>
      </c>
      <c r="O44" s="112">
        <f t="shared" si="1"/>
        <v>9.9999999999909051E-3</v>
      </c>
      <c r="P44">
        <v>82.253887602212032</v>
      </c>
      <c r="Q44">
        <v>47.562247955759325</v>
      </c>
      <c r="R44">
        <v>5.0002363284019475</v>
      </c>
      <c r="S44">
        <v>19.280911282317909</v>
      </c>
      <c r="T44">
        <v>57.482716831308778</v>
      </c>
      <c r="U44" s="114">
        <f t="shared" si="2"/>
        <v>211.57999999999998</v>
      </c>
      <c r="V44" s="112">
        <f t="shared" si="3"/>
        <v>0</v>
      </c>
      <c r="Y44">
        <f>BAWANA!AW44+BAWANA!AX44</f>
        <v>32</v>
      </c>
      <c r="Z44">
        <f>BAWANA!BD44+BAWANA!BE44</f>
        <v>26.42</v>
      </c>
      <c r="AA44">
        <f>BAWANA!X44+BAWANA!Y44</f>
        <v>32</v>
      </c>
      <c r="AB44">
        <f>BAWANA!AE44+BAWANA!AF44</f>
        <v>26.42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211.57999999999998</v>
      </c>
      <c r="E45">
        <f>BAWANA!AM45</f>
        <v>0</v>
      </c>
      <c r="F45">
        <f t="shared" si="4"/>
        <v>256</v>
      </c>
      <c r="G45">
        <f t="shared" si="5"/>
        <v>211.57999999999998</v>
      </c>
      <c r="H45" s="112"/>
      <c r="I45">
        <f>BRPL_EOD!AI45+BRPL_EOD!AJ45</f>
        <v>82.25</v>
      </c>
      <c r="J45">
        <f>BYPL_EOD!AI45+BYPL_EOD!AJ45</f>
        <v>47.56</v>
      </c>
      <c r="K45">
        <f>MES_EOD!AI45+MES_EOD!AJ45</f>
        <v>5</v>
      </c>
      <c r="L45">
        <f>NDMC_EOD!AI45+NDMC_EOD!AJ45</f>
        <v>19.28</v>
      </c>
      <c r="M45">
        <f>TPDDL_EOD!AI45+TPDDL_EOD!AJ45</f>
        <v>57.48</v>
      </c>
      <c r="N45">
        <f t="shared" si="0"/>
        <v>211.57</v>
      </c>
      <c r="O45" s="112">
        <f t="shared" si="1"/>
        <v>9.9999999999909051E-3</v>
      </c>
      <c r="P45">
        <v>82.253887602212032</v>
      </c>
      <c r="Q45">
        <v>47.562247955759325</v>
      </c>
      <c r="R45">
        <v>5.0002363284019475</v>
      </c>
      <c r="S45">
        <v>19.280911282317909</v>
      </c>
      <c r="T45">
        <v>57.482716831308778</v>
      </c>
      <c r="U45" s="114">
        <f t="shared" si="2"/>
        <v>211.57999999999998</v>
      </c>
      <c r="V45" s="112">
        <f t="shared" si="3"/>
        <v>0</v>
      </c>
      <c r="Y45">
        <f>BAWANA!AW45+BAWANA!AX45</f>
        <v>32</v>
      </c>
      <c r="Z45">
        <f>BAWANA!BD45+BAWANA!BE45</f>
        <v>26.42</v>
      </c>
      <c r="AA45">
        <f>BAWANA!X45+BAWANA!Y45</f>
        <v>32</v>
      </c>
      <c r="AB45">
        <f>BAWANA!AE45+BAWANA!AF45</f>
        <v>26.42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211.57999999999998</v>
      </c>
      <c r="E46">
        <f>BAWANA!AM46</f>
        <v>0</v>
      </c>
      <c r="F46">
        <f t="shared" si="4"/>
        <v>256</v>
      </c>
      <c r="G46">
        <f t="shared" si="5"/>
        <v>211.57999999999998</v>
      </c>
      <c r="H46" s="112"/>
      <c r="I46">
        <f>BRPL_EOD!AI46+BRPL_EOD!AJ46</f>
        <v>82.25</v>
      </c>
      <c r="J46">
        <f>BYPL_EOD!AI46+BYPL_EOD!AJ46</f>
        <v>47.56</v>
      </c>
      <c r="K46">
        <f>MES_EOD!AI46+MES_EOD!AJ46</f>
        <v>5</v>
      </c>
      <c r="L46">
        <f>NDMC_EOD!AI46+NDMC_EOD!AJ46</f>
        <v>19.28</v>
      </c>
      <c r="M46">
        <f>TPDDL_EOD!AI46+TPDDL_EOD!AJ46</f>
        <v>57.48</v>
      </c>
      <c r="N46">
        <f t="shared" si="0"/>
        <v>211.57</v>
      </c>
      <c r="O46" s="112">
        <f t="shared" si="1"/>
        <v>9.9999999999909051E-3</v>
      </c>
      <c r="P46">
        <v>82.253887602212032</v>
      </c>
      <c r="Q46">
        <v>47.562247955759325</v>
      </c>
      <c r="R46">
        <v>5.0002363284019475</v>
      </c>
      <c r="S46">
        <v>19.280911282317909</v>
      </c>
      <c r="T46">
        <v>57.482716831308778</v>
      </c>
      <c r="U46" s="114">
        <f t="shared" si="2"/>
        <v>211.57999999999998</v>
      </c>
      <c r="V46" s="112">
        <f t="shared" si="3"/>
        <v>0</v>
      </c>
      <c r="Y46">
        <f>BAWANA!AW46+BAWANA!AX46</f>
        <v>32</v>
      </c>
      <c r="Z46">
        <f>BAWANA!BD46+BAWANA!BE46</f>
        <v>26.42</v>
      </c>
      <c r="AA46">
        <f>BAWANA!X46+BAWANA!Y46</f>
        <v>32</v>
      </c>
      <c r="AB46">
        <f>BAWANA!AE46+BAWANA!AF46</f>
        <v>26.42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211.57999999999998</v>
      </c>
      <c r="E47">
        <f>BAWANA!AM47</f>
        <v>0</v>
      </c>
      <c r="F47">
        <f t="shared" si="4"/>
        <v>256</v>
      </c>
      <c r="G47">
        <f t="shared" si="5"/>
        <v>211.57999999999998</v>
      </c>
      <c r="H47" s="112"/>
      <c r="I47">
        <f>BRPL_EOD!AI47+BRPL_EOD!AJ47</f>
        <v>82.25</v>
      </c>
      <c r="J47">
        <f>BYPL_EOD!AI47+BYPL_EOD!AJ47</f>
        <v>47.56</v>
      </c>
      <c r="K47">
        <f>MES_EOD!AI47+MES_EOD!AJ47</f>
        <v>5</v>
      </c>
      <c r="L47">
        <f>NDMC_EOD!AI47+NDMC_EOD!AJ47</f>
        <v>19.28</v>
      </c>
      <c r="M47">
        <f>TPDDL_EOD!AI47+TPDDL_EOD!AJ47</f>
        <v>57.48</v>
      </c>
      <c r="N47">
        <f t="shared" si="0"/>
        <v>211.57</v>
      </c>
      <c r="O47" s="112">
        <f t="shared" si="1"/>
        <v>9.9999999999909051E-3</v>
      </c>
      <c r="P47">
        <v>82.253887602212032</v>
      </c>
      <c r="Q47">
        <v>47.562247955759325</v>
      </c>
      <c r="R47">
        <v>5.0002363284019475</v>
      </c>
      <c r="S47">
        <v>19.280911282317909</v>
      </c>
      <c r="T47">
        <v>57.482716831308778</v>
      </c>
      <c r="U47" s="114">
        <f t="shared" si="2"/>
        <v>211.57999999999998</v>
      </c>
      <c r="V47" s="112">
        <f t="shared" si="3"/>
        <v>0</v>
      </c>
      <c r="Y47">
        <f>BAWANA!AW47+BAWANA!AX47</f>
        <v>32</v>
      </c>
      <c r="Z47">
        <f>BAWANA!BD47+BAWANA!BE47</f>
        <v>26.42</v>
      </c>
      <c r="AA47">
        <f>BAWANA!X47+BAWANA!Y47</f>
        <v>32</v>
      </c>
      <c r="AB47">
        <f>BAWANA!AE47+BAWANA!AF47</f>
        <v>26.42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211.57999999999998</v>
      </c>
      <c r="E48">
        <f>BAWANA!AM48</f>
        <v>0</v>
      </c>
      <c r="F48">
        <f t="shared" si="4"/>
        <v>256</v>
      </c>
      <c r="G48">
        <f t="shared" si="5"/>
        <v>211.57999999999998</v>
      </c>
      <c r="H48" s="112"/>
      <c r="I48">
        <f>BRPL_EOD!AI48+BRPL_EOD!AJ48</f>
        <v>82.25</v>
      </c>
      <c r="J48">
        <f>BYPL_EOD!AI48+BYPL_EOD!AJ48</f>
        <v>47.56</v>
      </c>
      <c r="K48">
        <f>MES_EOD!AI48+MES_EOD!AJ48</f>
        <v>5</v>
      </c>
      <c r="L48">
        <f>NDMC_EOD!AI48+NDMC_EOD!AJ48</f>
        <v>19.28</v>
      </c>
      <c r="M48">
        <f>TPDDL_EOD!AI48+TPDDL_EOD!AJ48</f>
        <v>57.48</v>
      </c>
      <c r="N48">
        <f t="shared" si="0"/>
        <v>211.57</v>
      </c>
      <c r="O48" s="112">
        <f t="shared" si="1"/>
        <v>9.9999999999909051E-3</v>
      </c>
      <c r="P48">
        <v>82.253887602212032</v>
      </c>
      <c r="Q48">
        <v>47.562247955759325</v>
      </c>
      <c r="R48">
        <v>5.0002363284019475</v>
      </c>
      <c r="S48">
        <v>19.280911282317909</v>
      </c>
      <c r="T48">
        <v>57.482716831308778</v>
      </c>
      <c r="U48" s="114">
        <f t="shared" si="2"/>
        <v>211.57999999999998</v>
      </c>
      <c r="V48" s="112">
        <f t="shared" si="3"/>
        <v>0</v>
      </c>
      <c r="Y48">
        <f>BAWANA!AW48+BAWANA!AX48</f>
        <v>32</v>
      </c>
      <c r="Z48">
        <f>BAWANA!BD48+BAWANA!BE48</f>
        <v>26.42</v>
      </c>
      <c r="AA48">
        <f>BAWANA!X48+BAWANA!Y48</f>
        <v>32</v>
      </c>
      <c r="AB48">
        <f>BAWANA!AE48+BAWANA!AF48</f>
        <v>26.42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211.57999999999998</v>
      </c>
      <c r="E49">
        <f>BAWANA!AM49</f>
        <v>0</v>
      </c>
      <c r="F49">
        <f t="shared" si="4"/>
        <v>256</v>
      </c>
      <c r="G49">
        <f t="shared" si="5"/>
        <v>211.57999999999998</v>
      </c>
      <c r="H49" s="112"/>
      <c r="I49">
        <f>BRPL_EOD!AI49+BRPL_EOD!AJ49</f>
        <v>82.25</v>
      </c>
      <c r="J49">
        <f>BYPL_EOD!AI49+BYPL_EOD!AJ49</f>
        <v>47.56</v>
      </c>
      <c r="K49">
        <f>MES_EOD!AI49+MES_EOD!AJ49</f>
        <v>5</v>
      </c>
      <c r="L49">
        <f>NDMC_EOD!AI49+NDMC_EOD!AJ49</f>
        <v>19.28</v>
      </c>
      <c r="M49">
        <f>TPDDL_EOD!AI49+TPDDL_EOD!AJ49</f>
        <v>57.48</v>
      </c>
      <c r="N49">
        <f t="shared" si="0"/>
        <v>211.57</v>
      </c>
      <c r="O49" s="112">
        <f t="shared" si="1"/>
        <v>9.9999999999909051E-3</v>
      </c>
      <c r="P49">
        <v>82.253887602212032</v>
      </c>
      <c r="Q49">
        <v>47.562247955759325</v>
      </c>
      <c r="R49">
        <v>5.0002363284019475</v>
      </c>
      <c r="S49">
        <v>19.280911282317909</v>
      </c>
      <c r="T49">
        <v>57.482716831308778</v>
      </c>
      <c r="U49" s="114">
        <f t="shared" si="2"/>
        <v>211.57999999999998</v>
      </c>
      <c r="V49" s="112">
        <f t="shared" si="3"/>
        <v>0</v>
      </c>
      <c r="Y49">
        <f>BAWANA!AW49+BAWANA!AX49</f>
        <v>32</v>
      </c>
      <c r="Z49">
        <f>BAWANA!BD49+BAWANA!BE49</f>
        <v>26.42</v>
      </c>
      <c r="AA49">
        <f>BAWANA!X49+BAWANA!Y49</f>
        <v>32</v>
      </c>
      <c r="AB49">
        <f>BAWANA!AE49+BAWANA!AF49</f>
        <v>26.42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211.57999999999998</v>
      </c>
      <c r="E50">
        <f>BAWANA!AM50</f>
        <v>0</v>
      </c>
      <c r="F50">
        <f t="shared" si="4"/>
        <v>256</v>
      </c>
      <c r="G50">
        <f t="shared" si="5"/>
        <v>211.57999999999998</v>
      </c>
      <c r="H50" s="112"/>
      <c r="I50">
        <f>BRPL_EOD!AI50+BRPL_EOD!AJ50</f>
        <v>82.25</v>
      </c>
      <c r="J50">
        <f>BYPL_EOD!AI50+BYPL_EOD!AJ50</f>
        <v>47.56</v>
      </c>
      <c r="K50">
        <f>MES_EOD!AI50+MES_EOD!AJ50</f>
        <v>5</v>
      </c>
      <c r="L50">
        <f>NDMC_EOD!AI50+NDMC_EOD!AJ50</f>
        <v>19.28</v>
      </c>
      <c r="M50">
        <f>TPDDL_EOD!AI50+TPDDL_EOD!AJ50</f>
        <v>57.48</v>
      </c>
      <c r="N50">
        <f t="shared" si="0"/>
        <v>211.57</v>
      </c>
      <c r="O50" s="112">
        <f t="shared" si="1"/>
        <v>9.9999999999909051E-3</v>
      </c>
      <c r="P50">
        <v>82.253887602212032</v>
      </c>
      <c r="Q50">
        <v>47.562247955759325</v>
      </c>
      <c r="R50">
        <v>5.0002363284019475</v>
      </c>
      <c r="S50">
        <v>19.280911282317909</v>
      </c>
      <c r="T50">
        <v>57.482716831308778</v>
      </c>
      <c r="U50" s="114">
        <f t="shared" si="2"/>
        <v>211.57999999999998</v>
      </c>
      <c r="V50" s="112">
        <f t="shared" si="3"/>
        <v>0</v>
      </c>
      <c r="Y50">
        <f>BAWANA!AW50+BAWANA!AX50</f>
        <v>32</v>
      </c>
      <c r="Z50">
        <f>BAWANA!BD50+BAWANA!BE50</f>
        <v>26.42</v>
      </c>
      <c r="AA50">
        <f>BAWANA!X50+BAWANA!Y50</f>
        <v>32</v>
      </c>
      <c r="AB50">
        <f>BAWANA!AE50+BAWANA!AF50</f>
        <v>26.42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2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2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4">
        <f t="shared" si="2"/>
        <v>216.01999999999998</v>
      </c>
      <c r="V51" s="112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2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2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4">
        <f t="shared" si="2"/>
        <v>216.01999999999998</v>
      </c>
      <c r="V52" s="112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2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2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4">
        <f t="shared" si="2"/>
        <v>216.01999999999998</v>
      </c>
      <c r="V53" s="112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2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2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4">
        <f t="shared" si="2"/>
        <v>216.01999999999998</v>
      </c>
      <c r="V54" s="112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2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2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4">
        <f t="shared" si="2"/>
        <v>216.01999999999998</v>
      </c>
      <c r="V66" s="112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12"/>
      <c r="I67">
        <f>BRPL_EOD!AI67+BRPL_EOD!AJ67</f>
        <v>84.02</v>
      </c>
      <c r="J67">
        <f>BYPL_EOD!AI67+BYPL_EOD!AJ67</f>
        <v>48.59</v>
      </c>
      <c r="K67">
        <f>MES_EOD!AI67+MES_EOD!AJ67</f>
        <v>5</v>
      </c>
      <c r="L67">
        <f>NDMC_EOD!AI67+NDMC_EOD!AJ67</f>
        <v>19.690000000000001</v>
      </c>
      <c r="M67">
        <f>TPDDL_EOD!AI67+TPDDL_EOD!AJ67</f>
        <v>58.71</v>
      </c>
      <c r="N67">
        <f t="shared" ref="N67:N98" si="7">SUM(I67:M67)</f>
        <v>216.01000000000002</v>
      </c>
      <c r="O67" s="112">
        <f t="shared" ref="O67:O98" si="8">G67-N67</f>
        <v>9.9999999999624833E-3</v>
      </c>
      <c r="P67">
        <v>84.02388963473912</v>
      </c>
      <c r="Q67">
        <v>48.592249432896622</v>
      </c>
      <c r="R67">
        <v>5.0002314707652413</v>
      </c>
      <c r="S67">
        <v>19.690911531873521</v>
      </c>
      <c r="T67">
        <v>58.712717929725464</v>
      </c>
      <c r="U67" s="114">
        <f t="shared" ref="U67:U98" si="9">SUM(P67:T67)</f>
        <v>216.01999999999998</v>
      </c>
      <c r="V67" s="112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12"/>
      <c r="I68">
        <f>BRPL_EOD!AI68+BRPL_EOD!AJ68</f>
        <v>84.02</v>
      </c>
      <c r="J68">
        <f>BYPL_EOD!AI68+BYPL_EOD!AJ68</f>
        <v>48.59</v>
      </c>
      <c r="K68">
        <f>MES_EOD!AI68+MES_EOD!AJ68</f>
        <v>5</v>
      </c>
      <c r="L68">
        <f>NDMC_EOD!AI68+NDMC_EOD!AJ68</f>
        <v>19.690000000000001</v>
      </c>
      <c r="M68">
        <f>TPDDL_EOD!AI68+TPDDL_EOD!AJ68</f>
        <v>58.71</v>
      </c>
      <c r="N68">
        <f t="shared" si="7"/>
        <v>216.01000000000002</v>
      </c>
      <c r="O68" s="112">
        <f t="shared" si="8"/>
        <v>9.9999999999624833E-3</v>
      </c>
      <c r="P68">
        <v>84.02388963473912</v>
      </c>
      <c r="Q68">
        <v>48.592249432896622</v>
      </c>
      <c r="R68">
        <v>5.0002314707652413</v>
      </c>
      <c r="S68">
        <v>19.690911531873521</v>
      </c>
      <c r="T68">
        <v>58.712717929725464</v>
      </c>
      <c r="U68" s="114">
        <f t="shared" si="9"/>
        <v>216.01999999999998</v>
      </c>
      <c r="V68" s="112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216.01999999999998</v>
      </c>
      <c r="E69">
        <f>BAWANA!AM69</f>
        <v>0</v>
      </c>
      <c r="F69">
        <f t="shared" si="11"/>
        <v>256</v>
      </c>
      <c r="G69">
        <f t="shared" si="12"/>
        <v>216.01999999999998</v>
      </c>
      <c r="H69" s="112"/>
      <c r="I69">
        <f>BRPL_EOD!AI69+BRPL_EOD!AJ69</f>
        <v>84.02</v>
      </c>
      <c r="J69">
        <f>BYPL_EOD!AI69+BYPL_EOD!AJ69</f>
        <v>48.59</v>
      </c>
      <c r="K69">
        <f>MES_EOD!AI69+MES_EOD!AJ69</f>
        <v>5</v>
      </c>
      <c r="L69">
        <f>NDMC_EOD!AI69+NDMC_EOD!AJ69</f>
        <v>19.690000000000001</v>
      </c>
      <c r="M69">
        <f>TPDDL_EOD!AI69+TPDDL_EOD!AJ69</f>
        <v>58.71</v>
      </c>
      <c r="N69">
        <f t="shared" si="7"/>
        <v>216.01000000000002</v>
      </c>
      <c r="O69" s="112">
        <f t="shared" si="8"/>
        <v>9.9999999999624833E-3</v>
      </c>
      <c r="P69">
        <v>84.02388963473912</v>
      </c>
      <c r="Q69">
        <v>48.592249432896622</v>
      </c>
      <c r="R69">
        <v>5.0002314707652413</v>
      </c>
      <c r="S69">
        <v>19.690911531873521</v>
      </c>
      <c r="T69">
        <v>58.712717929725464</v>
      </c>
      <c r="U69" s="114">
        <f t="shared" si="9"/>
        <v>216.01999999999998</v>
      </c>
      <c r="V69" s="112">
        <f t="shared" si="10"/>
        <v>0</v>
      </c>
      <c r="Y69">
        <f>BAWANA!AW69+BAWANA!AX69</f>
        <v>26.99</v>
      </c>
      <c r="Z69">
        <f>BAWANA!BD69+BAWANA!BE69</f>
        <v>26.99</v>
      </c>
      <c r="AA69">
        <f>BAWANA!X69+BAWANA!Y69</f>
        <v>26.99</v>
      </c>
      <c r="AB69">
        <f>BAWANA!AE69+BAWANA!AF69</f>
        <v>26.99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211.78</v>
      </c>
      <c r="E70">
        <f>BAWANA!AM70</f>
        <v>0</v>
      </c>
      <c r="F70">
        <f t="shared" si="11"/>
        <v>256</v>
      </c>
      <c r="G70">
        <f t="shared" si="12"/>
        <v>211.78</v>
      </c>
      <c r="H70" s="112"/>
      <c r="I70">
        <f>BRPL_EOD!AI70+BRPL_EOD!AJ70</f>
        <v>81.62</v>
      </c>
      <c r="J70">
        <f>BYPL_EOD!AI70+BYPL_EOD!AJ70</f>
        <v>49</v>
      </c>
      <c r="K70">
        <f>MES_EOD!AI70+MES_EOD!AJ70</f>
        <v>5</v>
      </c>
      <c r="L70">
        <f>NDMC_EOD!AI70+NDMC_EOD!AJ70</f>
        <v>19.13</v>
      </c>
      <c r="M70">
        <f>TPDDL_EOD!AI70+TPDDL_EOD!AJ70</f>
        <v>57.03</v>
      </c>
      <c r="N70">
        <f t="shared" si="7"/>
        <v>211.78</v>
      </c>
      <c r="O70" s="112">
        <f t="shared" si="8"/>
        <v>0</v>
      </c>
      <c r="P70">
        <v>81.62</v>
      </c>
      <c r="Q70">
        <v>49</v>
      </c>
      <c r="R70">
        <v>5</v>
      </c>
      <c r="S70">
        <v>19.13</v>
      </c>
      <c r="T70">
        <v>57.03</v>
      </c>
      <c r="U70" s="114">
        <f t="shared" si="9"/>
        <v>211.78</v>
      </c>
      <c r="V70" s="112">
        <f t="shared" si="10"/>
        <v>0</v>
      </c>
      <c r="Y70">
        <f>BAWANA!AW70+BAWANA!AX70</f>
        <v>26.22</v>
      </c>
      <c r="Z70">
        <f>BAWANA!BD70+BAWANA!BE70</f>
        <v>32</v>
      </c>
      <c r="AA70">
        <f>BAWANA!X70+BAWANA!Y70</f>
        <v>26.22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217.61</v>
      </c>
      <c r="E71">
        <f>BAWANA!AM71</f>
        <v>0</v>
      </c>
      <c r="F71">
        <f t="shared" si="11"/>
        <v>256</v>
      </c>
      <c r="G71">
        <f t="shared" si="12"/>
        <v>217.61</v>
      </c>
      <c r="H71" s="112"/>
      <c r="I71">
        <f>BRPL_EOD!AI71+BRPL_EOD!AJ71</f>
        <v>75</v>
      </c>
      <c r="J71">
        <f>BYPL_EOD!AI71+BYPL_EOD!AJ71</f>
        <v>49</v>
      </c>
      <c r="K71">
        <f>MES_EOD!AI71+MES_EOD!AJ71</f>
        <v>5</v>
      </c>
      <c r="L71">
        <f>NDMC_EOD!AI71+NDMC_EOD!AJ71</f>
        <v>19</v>
      </c>
      <c r="M71">
        <f>TPDDL_EOD!AI71+TPDDL_EOD!AJ71</f>
        <v>69.61</v>
      </c>
      <c r="N71">
        <f t="shared" si="7"/>
        <v>217.61</v>
      </c>
      <c r="O71" s="112">
        <f t="shared" si="8"/>
        <v>0</v>
      </c>
      <c r="P71">
        <v>75</v>
      </c>
      <c r="Q71">
        <v>49</v>
      </c>
      <c r="R71">
        <v>5</v>
      </c>
      <c r="S71">
        <v>19</v>
      </c>
      <c r="T71">
        <v>69.61</v>
      </c>
      <c r="U71" s="114">
        <f t="shared" si="9"/>
        <v>217.61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217.2</v>
      </c>
      <c r="E72">
        <f>BAWANA!AM72</f>
        <v>0</v>
      </c>
      <c r="F72">
        <f t="shared" si="11"/>
        <v>256</v>
      </c>
      <c r="G72">
        <f t="shared" si="12"/>
        <v>217.2</v>
      </c>
      <c r="H72" s="112"/>
      <c r="I72">
        <f>BRPL_EOD!AI72+BRPL_EOD!AJ72</f>
        <v>75</v>
      </c>
      <c r="J72">
        <f>BYPL_EOD!AI72+BYPL_EOD!AJ72</f>
        <v>48.59</v>
      </c>
      <c r="K72">
        <f>MES_EOD!AI72+MES_EOD!AJ72</f>
        <v>5</v>
      </c>
      <c r="L72">
        <f>NDMC_EOD!AI72+NDMC_EOD!AJ72</f>
        <v>19</v>
      </c>
      <c r="M72">
        <f>TPDDL_EOD!AI72+TPDDL_EOD!AJ72</f>
        <v>69.61</v>
      </c>
      <c r="N72">
        <f t="shared" si="7"/>
        <v>217.2</v>
      </c>
      <c r="O72" s="112">
        <f t="shared" si="8"/>
        <v>0</v>
      </c>
      <c r="P72">
        <v>75</v>
      </c>
      <c r="Q72">
        <v>48.59</v>
      </c>
      <c r="R72">
        <v>5</v>
      </c>
      <c r="S72">
        <v>19</v>
      </c>
      <c r="T72">
        <v>69.61</v>
      </c>
      <c r="U72" s="114">
        <f t="shared" si="9"/>
        <v>217.2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217.2</v>
      </c>
      <c r="E73">
        <f>BAWANA!AM73</f>
        <v>0</v>
      </c>
      <c r="F73">
        <f t="shared" si="11"/>
        <v>256</v>
      </c>
      <c r="G73">
        <f t="shared" si="12"/>
        <v>217.2</v>
      </c>
      <c r="H73" s="112"/>
      <c r="I73">
        <f>BRPL_EOD!AI73+BRPL_EOD!AJ73</f>
        <v>75</v>
      </c>
      <c r="J73">
        <f>BYPL_EOD!AI73+BYPL_EOD!AJ73</f>
        <v>48.59</v>
      </c>
      <c r="K73">
        <f>MES_EOD!AI73+MES_EOD!AJ73</f>
        <v>5</v>
      </c>
      <c r="L73">
        <f>NDMC_EOD!AI73+NDMC_EOD!AJ73</f>
        <v>19</v>
      </c>
      <c r="M73">
        <f>TPDDL_EOD!AI73+TPDDL_EOD!AJ73</f>
        <v>69.61</v>
      </c>
      <c r="N73">
        <f t="shared" si="7"/>
        <v>217.2</v>
      </c>
      <c r="O73" s="112">
        <f t="shared" si="8"/>
        <v>0</v>
      </c>
      <c r="P73">
        <v>75</v>
      </c>
      <c r="Q73">
        <v>48.59</v>
      </c>
      <c r="R73">
        <v>5</v>
      </c>
      <c r="S73">
        <v>19</v>
      </c>
      <c r="T73">
        <v>69.61</v>
      </c>
      <c r="U73" s="114">
        <f t="shared" si="9"/>
        <v>217.2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217.2</v>
      </c>
      <c r="E74">
        <f>BAWANA!AM74</f>
        <v>0</v>
      </c>
      <c r="F74">
        <f t="shared" si="11"/>
        <v>256</v>
      </c>
      <c r="G74">
        <f t="shared" si="12"/>
        <v>217.2</v>
      </c>
      <c r="H74" s="112"/>
      <c r="I74">
        <f>BRPL_EOD!AI74+BRPL_EOD!AJ74</f>
        <v>75</v>
      </c>
      <c r="J74">
        <f>BYPL_EOD!AI74+BYPL_EOD!AJ74</f>
        <v>48.59</v>
      </c>
      <c r="K74">
        <f>MES_EOD!AI74+MES_EOD!AJ74</f>
        <v>5</v>
      </c>
      <c r="L74">
        <f>NDMC_EOD!AI74+NDMC_EOD!AJ74</f>
        <v>19</v>
      </c>
      <c r="M74">
        <f>TPDDL_EOD!AI74+TPDDL_EOD!AJ74</f>
        <v>69.61</v>
      </c>
      <c r="N74">
        <f t="shared" si="7"/>
        <v>217.2</v>
      </c>
      <c r="O74" s="112">
        <f t="shared" si="8"/>
        <v>0</v>
      </c>
      <c r="P74">
        <v>75</v>
      </c>
      <c r="Q74">
        <v>48.59</v>
      </c>
      <c r="R74">
        <v>5</v>
      </c>
      <c r="S74">
        <v>19</v>
      </c>
      <c r="T74">
        <v>69.61</v>
      </c>
      <c r="U74" s="114">
        <f t="shared" si="9"/>
        <v>217.2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213.61</v>
      </c>
      <c r="E75">
        <f>BAWANA!AM75</f>
        <v>0</v>
      </c>
      <c r="F75">
        <f t="shared" si="11"/>
        <v>256</v>
      </c>
      <c r="G75">
        <f t="shared" si="12"/>
        <v>213.61</v>
      </c>
      <c r="H75" s="112"/>
      <c r="I75">
        <f>BRPL_EOD!AI75+BRPL_EOD!AJ75</f>
        <v>75</v>
      </c>
      <c r="J75">
        <f>BYPL_EOD!AI75+BYPL_EOD!AJ75</f>
        <v>45</v>
      </c>
      <c r="K75">
        <f>MES_EOD!AI75+MES_EOD!AJ75</f>
        <v>5</v>
      </c>
      <c r="L75">
        <f>NDMC_EOD!AI75+NDMC_EOD!AJ75</f>
        <v>19</v>
      </c>
      <c r="M75">
        <f>TPDDL_EOD!AI75+TPDDL_EOD!AJ75</f>
        <v>69.61</v>
      </c>
      <c r="N75">
        <f t="shared" si="7"/>
        <v>213.61</v>
      </c>
      <c r="O75" s="112">
        <f t="shared" si="8"/>
        <v>0</v>
      </c>
      <c r="P75">
        <v>75</v>
      </c>
      <c r="Q75">
        <v>45</v>
      </c>
      <c r="R75">
        <v>5</v>
      </c>
      <c r="S75">
        <v>19</v>
      </c>
      <c r="T75">
        <v>69.61</v>
      </c>
      <c r="U75" s="114">
        <f t="shared" si="9"/>
        <v>213.61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213.61</v>
      </c>
      <c r="E76">
        <f>BAWANA!AM76</f>
        <v>0</v>
      </c>
      <c r="F76">
        <f t="shared" si="11"/>
        <v>256</v>
      </c>
      <c r="G76">
        <f t="shared" si="12"/>
        <v>213.61</v>
      </c>
      <c r="H76" s="112"/>
      <c r="I76">
        <f>BRPL_EOD!AI76+BRPL_EOD!AJ76</f>
        <v>75</v>
      </c>
      <c r="J76">
        <f>BYPL_EOD!AI76+BYPL_EOD!AJ76</f>
        <v>45</v>
      </c>
      <c r="K76">
        <f>MES_EOD!AI76+MES_EOD!AJ76</f>
        <v>5</v>
      </c>
      <c r="L76">
        <f>NDMC_EOD!AI76+NDMC_EOD!AJ76</f>
        <v>19</v>
      </c>
      <c r="M76">
        <f>TPDDL_EOD!AI76+TPDDL_EOD!AJ76</f>
        <v>69.61</v>
      </c>
      <c r="N76">
        <f t="shared" si="7"/>
        <v>213.61</v>
      </c>
      <c r="O76" s="112">
        <f t="shared" si="8"/>
        <v>0</v>
      </c>
      <c r="P76">
        <v>75</v>
      </c>
      <c r="Q76">
        <v>45</v>
      </c>
      <c r="R76">
        <v>5</v>
      </c>
      <c r="S76">
        <v>19</v>
      </c>
      <c r="T76">
        <v>69.61</v>
      </c>
      <c r="U76" s="114">
        <f t="shared" si="9"/>
        <v>213.61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213.61</v>
      </c>
      <c r="E77">
        <f>BAWANA!AM77</f>
        <v>0</v>
      </c>
      <c r="F77">
        <f t="shared" si="11"/>
        <v>256</v>
      </c>
      <c r="G77">
        <f t="shared" si="12"/>
        <v>213.61</v>
      </c>
      <c r="H77" s="112"/>
      <c r="I77">
        <f>BRPL_EOD!AI77+BRPL_EOD!AJ77</f>
        <v>75</v>
      </c>
      <c r="J77">
        <f>BYPL_EOD!AI77+BYPL_EOD!AJ77</f>
        <v>45</v>
      </c>
      <c r="K77">
        <f>MES_EOD!AI77+MES_EOD!AJ77</f>
        <v>5</v>
      </c>
      <c r="L77">
        <f>NDMC_EOD!AI77+NDMC_EOD!AJ77</f>
        <v>19</v>
      </c>
      <c r="M77">
        <f>TPDDL_EOD!AI77+TPDDL_EOD!AJ77</f>
        <v>69.61</v>
      </c>
      <c r="N77">
        <f t="shared" si="7"/>
        <v>213.61</v>
      </c>
      <c r="O77" s="112">
        <f t="shared" si="8"/>
        <v>0</v>
      </c>
      <c r="P77">
        <v>75</v>
      </c>
      <c r="Q77">
        <v>45</v>
      </c>
      <c r="R77">
        <v>5</v>
      </c>
      <c r="S77">
        <v>19</v>
      </c>
      <c r="T77">
        <v>69.61</v>
      </c>
      <c r="U77" s="114">
        <f t="shared" si="9"/>
        <v>213.61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213.61</v>
      </c>
      <c r="E78">
        <f>BAWANA!AM78</f>
        <v>0</v>
      </c>
      <c r="F78">
        <f t="shared" si="11"/>
        <v>256</v>
      </c>
      <c r="G78">
        <f t="shared" si="12"/>
        <v>213.61</v>
      </c>
      <c r="H78" s="112"/>
      <c r="I78">
        <f>BRPL_EOD!AI78+BRPL_EOD!AJ78</f>
        <v>75</v>
      </c>
      <c r="J78">
        <f>BYPL_EOD!AI78+BYPL_EOD!AJ78</f>
        <v>45</v>
      </c>
      <c r="K78">
        <f>MES_EOD!AI78+MES_EOD!AJ78</f>
        <v>5</v>
      </c>
      <c r="L78">
        <f>NDMC_EOD!AI78+NDMC_EOD!AJ78</f>
        <v>19</v>
      </c>
      <c r="M78">
        <f>TPDDL_EOD!AI78+TPDDL_EOD!AJ78</f>
        <v>69.61</v>
      </c>
      <c r="N78">
        <f t="shared" si="7"/>
        <v>213.61</v>
      </c>
      <c r="O78" s="112">
        <f t="shared" si="8"/>
        <v>0</v>
      </c>
      <c r="P78">
        <v>75</v>
      </c>
      <c r="Q78">
        <v>45</v>
      </c>
      <c r="R78">
        <v>5</v>
      </c>
      <c r="S78">
        <v>19</v>
      </c>
      <c r="T78">
        <v>69.61</v>
      </c>
      <c r="U78" s="114">
        <f t="shared" si="9"/>
        <v>213.61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211.57999999999998</v>
      </c>
      <c r="E79">
        <f>BAWANA!AM79</f>
        <v>0</v>
      </c>
      <c r="F79">
        <f t="shared" si="11"/>
        <v>256</v>
      </c>
      <c r="G79">
        <f t="shared" si="12"/>
        <v>211.57999999999998</v>
      </c>
      <c r="H79" s="112"/>
      <c r="I79">
        <f>BRPL_EOD!AI79+BRPL_EOD!AJ79</f>
        <v>82.25</v>
      </c>
      <c r="J79">
        <f>BYPL_EOD!AI79+BYPL_EOD!AJ79</f>
        <v>47.56</v>
      </c>
      <c r="K79">
        <f>MES_EOD!AI79+MES_EOD!AJ79</f>
        <v>5</v>
      </c>
      <c r="L79">
        <f>NDMC_EOD!AI79+NDMC_EOD!AJ79</f>
        <v>19.28</v>
      </c>
      <c r="M79">
        <f>TPDDL_EOD!AI79+TPDDL_EOD!AJ79</f>
        <v>57.48</v>
      </c>
      <c r="N79">
        <f t="shared" si="7"/>
        <v>211.57</v>
      </c>
      <c r="O79" s="112">
        <f t="shared" si="8"/>
        <v>9.9999999999909051E-3</v>
      </c>
      <c r="P79">
        <v>82.253887602212032</v>
      </c>
      <c r="Q79">
        <v>47.562247955759325</v>
      </c>
      <c r="R79">
        <v>5.0002363284019475</v>
      </c>
      <c r="S79">
        <v>19.280911282317909</v>
      </c>
      <c r="T79">
        <v>57.482716831308778</v>
      </c>
      <c r="U79" s="114">
        <f t="shared" si="9"/>
        <v>211.57999999999998</v>
      </c>
      <c r="V79" s="112">
        <f t="shared" si="10"/>
        <v>0</v>
      </c>
      <c r="Y79">
        <f>BAWANA!AW79+BAWANA!AX79</f>
        <v>26.42</v>
      </c>
      <c r="Z79">
        <f>BAWANA!BD79+BAWANA!BE79</f>
        <v>32</v>
      </c>
      <c r="AA79">
        <f>BAWANA!X79+BAWANA!Y79</f>
        <v>26.42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211.57999999999998</v>
      </c>
      <c r="E80">
        <f>BAWANA!AM80</f>
        <v>0</v>
      </c>
      <c r="F80">
        <f t="shared" si="11"/>
        <v>256</v>
      </c>
      <c r="G80">
        <f t="shared" si="12"/>
        <v>211.57999999999998</v>
      </c>
      <c r="H80" s="112"/>
      <c r="I80">
        <f>BRPL_EOD!AI80+BRPL_EOD!AJ80</f>
        <v>82.25</v>
      </c>
      <c r="J80">
        <f>BYPL_EOD!AI80+BYPL_EOD!AJ80</f>
        <v>47.56</v>
      </c>
      <c r="K80">
        <f>MES_EOD!AI80+MES_EOD!AJ80</f>
        <v>5</v>
      </c>
      <c r="L80">
        <f>NDMC_EOD!AI80+NDMC_EOD!AJ80</f>
        <v>19.28</v>
      </c>
      <c r="M80">
        <f>TPDDL_EOD!AI80+TPDDL_EOD!AJ80</f>
        <v>57.48</v>
      </c>
      <c r="N80">
        <f t="shared" si="7"/>
        <v>211.57</v>
      </c>
      <c r="O80" s="112">
        <f t="shared" si="8"/>
        <v>9.9999999999909051E-3</v>
      </c>
      <c r="P80">
        <v>82.253887602212032</v>
      </c>
      <c r="Q80">
        <v>47.562247955759325</v>
      </c>
      <c r="R80">
        <v>5.0002363284019475</v>
      </c>
      <c r="S80">
        <v>19.280911282317909</v>
      </c>
      <c r="T80">
        <v>57.482716831308778</v>
      </c>
      <c r="U80" s="114">
        <f t="shared" si="9"/>
        <v>211.57999999999998</v>
      </c>
      <c r="V80" s="112">
        <f t="shared" si="10"/>
        <v>0</v>
      </c>
      <c r="Y80">
        <f>BAWANA!AW80+BAWANA!AX80</f>
        <v>26.42</v>
      </c>
      <c r="Z80">
        <f>BAWANA!BD80+BAWANA!BE80</f>
        <v>32</v>
      </c>
      <c r="AA80">
        <f>BAWANA!X80+BAWANA!Y80</f>
        <v>26.42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216.01999999999998</v>
      </c>
      <c r="E81">
        <f>BAWANA!AM81</f>
        <v>0</v>
      </c>
      <c r="F81">
        <f t="shared" si="11"/>
        <v>256</v>
      </c>
      <c r="G81">
        <f t="shared" si="12"/>
        <v>216.01999999999998</v>
      </c>
      <c r="H81" s="112"/>
      <c r="I81">
        <f>BRPL_EOD!AI81+BRPL_EOD!AJ81</f>
        <v>84.02</v>
      </c>
      <c r="J81">
        <f>BYPL_EOD!AI81+BYPL_EOD!AJ81</f>
        <v>48.59</v>
      </c>
      <c r="K81">
        <f>MES_EOD!AI81+MES_EOD!AJ81</f>
        <v>5</v>
      </c>
      <c r="L81">
        <f>NDMC_EOD!AI81+NDMC_EOD!AJ81</f>
        <v>19.690000000000001</v>
      </c>
      <c r="M81">
        <f>TPDDL_EOD!AI81+TPDDL_EOD!AJ81</f>
        <v>58.71</v>
      </c>
      <c r="N81">
        <f t="shared" si="7"/>
        <v>216.01000000000002</v>
      </c>
      <c r="O81" s="112">
        <f t="shared" si="8"/>
        <v>9.9999999999624833E-3</v>
      </c>
      <c r="P81">
        <v>84.02388963473912</v>
      </c>
      <c r="Q81">
        <v>48.592249432896622</v>
      </c>
      <c r="R81">
        <v>5.0002314707652413</v>
      </c>
      <c r="S81">
        <v>19.690911531873521</v>
      </c>
      <c r="T81">
        <v>58.712717929725464</v>
      </c>
      <c r="U81" s="114">
        <f t="shared" si="9"/>
        <v>216.01999999999998</v>
      </c>
      <c r="V81" s="112">
        <f t="shared" si="10"/>
        <v>0</v>
      </c>
      <c r="Y81">
        <f>BAWANA!AW81+BAWANA!AX81</f>
        <v>26.99</v>
      </c>
      <c r="Z81">
        <f>BAWANA!BD81+BAWANA!BE81</f>
        <v>26.99</v>
      </c>
      <c r="AA81">
        <f>BAWANA!X81+BAWANA!Y81</f>
        <v>26.99</v>
      </c>
      <c r="AB81">
        <f>BAWANA!AE81+BAWANA!AF81</f>
        <v>26.99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216.01999999999998</v>
      </c>
      <c r="E82">
        <f>BAWANA!AM82</f>
        <v>0</v>
      </c>
      <c r="F82">
        <f t="shared" si="11"/>
        <v>256</v>
      </c>
      <c r="G82">
        <f t="shared" si="12"/>
        <v>216.01999999999998</v>
      </c>
      <c r="H82" s="112"/>
      <c r="I82">
        <f>BRPL_EOD!AI82+BRPL_EOD!AJ82</f>
        <v>84.02</v>
      </c>
      <c r="J82">
        <f>BYPL_EOD!AI82+BYPL_EOD!AJ82</f>
        <v>48.59</v>
      </c>
      <c r="K82">
        <f>MES_EOD!AI82+MES_EOD!AJ82</f>
        <v>5</v>
      </c>
      <c r="L82">
        <f>NDMC_EOD!AI82+NDMC_EOD!AJ82</f>
        <v>19.690000000000001</v>
      </c>
      <c r="M82">
        <f>TPDDL_EOD!AI82+TPDDL_EOD!AJ82</f>
        <v>58.71</v>
      </c>
      <c r="N82">
        <f t="shared" si="7"/>
        <v>216.01000000000002</v>
      </c>
      <c r="O82" s="112">
        <f t="shared" si="8"/>
        <v>9.9999999999624833E-3</v>
      </c>
      <c r="P82">
        <v>84.02388963473912</v>
      </c>
      <c r="Q82">
        <v>48.592249432896622</v>
      </c>
      <c r="R82">
        <v>5.0002314707652413</v>
      </c>
      <c r="S82">
        <v>19.690911531873521</v>
      </c>
      <c r="T82">
        <v>58.712717929725464</v>
      </c>
      <c r="U82" s="114">
        <f t="shared" si="9"/>
        <v>216.01999999999998</v>
      </c>
      <c r="V82" s="112">
        <f t="shared" si="10"/>
        <v>0</v>
      </c>
      <c r="Y82">
        <f>BAWANA!AW82+BAWANA!AX82</f>
        <v>26.99</v>
      </c>
      <c r="Z82">
        <f>BAWANA!BD82+BAWANA!BE82</f>
        <v>26.99</v>
      </c>
      <c r="AA82">
        <f>BAWANA!X82+BAWANA!Y82</f>
        <v>26.99</v>
      </c>
      <c r="AB82">
        <f>BAWANA!AE82+BAWANA!AF82</f>
        <v>26.99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216.01999999999998</v>
      </c>
      <c r="E83">
        <f>BAWANA!AM83</f>
        <v>0</v>
      </c>
      <c r="F83">
        <f t="shared" si="11"/>
        <v>256</v>
      </c>
      <c r="G83">
        <f t="shared" si="12"/>
        <v>216.01999999999998</v>
      </c>
      <c r="H83" s="112"/>
      <c r="I83">
        <f>BRPL_EOD!AI83+BRPL_EOD!AJ83</f>
        <v>84.02</v>
      </c>
      <c r="J83">
        <f>BYPL_EOD!AI83+BYPL_EOD!AJ83</f>
        <v>48.59</v>
      </c>
      <c r="K83">
        <f>MES_EOD!AI83+MES_EOD!AJ83</f>
        <v>5</v>
      </c>
      <c r="L83">
        <f>NDMC_EOD!AI83+NDMC_EOD!AJ83</f>
        <v>19.690000000000001</v>
      </c>
      <c r="M83">
        <f>TPDDL_EOD!AI83+TPDDL_EOD!AJ83</f>
        <v>58.71</v>
      </c>
      <c r="N83">
        <f t="shared" si="7"/>
        <v>216.01000000000002</v>
      </c>
      <c r="O83" s="112">
        <f t="shared" si="8"/>
        <v>9.9999999999624833E-3</v>
      </c>
      <c r="P83">
        <v>84.02388963473912</v>
      </c>
      <c r="Q83">
        <v>48.592249432896622</v>
      </c>
      <c r="R83">
        <v>5.0002314707652413</v>
      </c>
      <c r="S83">
        <v>19.690911531873521</v>
      </c>
      <c r="T83">
        <v>58.712717929725464</v>
      </c>
      <c r="U83" s="114">
        <f t="shared" si="9"/>
        <v>216.01999999999998</v>
      </c>
      <c r="V83" s="112">
        <f t="shared" si="10"/>
        <v>0</v>
      </c>
      <c r="Y83">
        <f>BAWANA!AW83+BAWANA!AX83</f>
        <v>26.99</v>
      </c>
      <c r="Z83">
        <f>BAWANA!BD83+BAWANA!BE83</f>
        <v>26.99</v>
      </c>
      <c r="AA83">
        <f>BAWANA!X83+BAWANA!Y83</f>
        <v>26.99</v>
      </c>
      <c r="AB83">
        <f>BAWANA!AE83+BAWANA!AF83</f>
        <v>26.99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216.01999999999998</v>
      </c>
      <c r="E84">
        <f>BAWANA!AM84</f>
        <v>0</v>
      </c>
      <c r="F84">
        <f t="shared" si="11"/>
        <v>256</v>
      </c>
      <c r="G84">
        <f t="shared" si="12"/>
        <v>216.01999999999998</v>
      </c>
      <c r="H84" s="112"/>
      <c r="I84">
        <f>BRPL_EOD!AI84+BRPL_EOD!AJ84</f>
        <v>84.02</v>
      </c>
      <c r="J84">
        <f>BYPL_EOD!AI84+BYPL_EOD!AJ84</f>
        <v>48.59</v>
      </c>
      <c r="K84">
        <f>MES_EOD!AI84+MES_EOD!AJ84</f>
        <v>5</v>
      </c>
      <c r="L84">
        <f>NDMC_EOD!AI84+NDMC_EOD!AJ84</f>
        <v>19.690000000000001</v>
      </c>
      <c r="M84">
        <f>TPDDL_EOD!AI84+TPDDL_EOD!AJ84</f>
        <v>58.71</v>
      </c>
      <c r="N84">
        <f t="shared" si="7"/>
        <v>216.01000000000002</v>
      </c>
      <c r="O84" s="112">
        <f t="shared" si="8"/>
        <v>9.9999999999624833E-3</v>
      </c>
      <c r="P84">
        <v>84.02388963473912</v>
      </c>
      <c r="Q84">
        <v>48.592249432896622</v>
      </c>
      <c r="R84">
        <v>5.0002314707652413</v>
      </c>
      <c r="S84">
        <v>19.690911531873521</v>
      </c>
      <c r="T84">
        <v>58.712717929725464</v>
      </c>
      <c r="U84" s="114">
        <f t="shared" si="9"/>
        <v>216.01999999999998</v>
      </c>
      <c r="V84" s="112">
        <f t="shared" si="10"/>
        <v>0</v>
      </c>
      <c r="Y84">
        <f>BAWANA!AW84+BAWANA!AX84</f>
        <v>26.99</v>
      </c>
      <c r="Z84">
        <f>BAWANA!BD84+BAWANA!BE84</f>
        <v>26.99</v>
      </c>
      <c r="AA84">
        <f>BAWANA!X84+BAWANA!Y84</f>
        <v>26.99</v>
      </c>
      <c r="AB84">
        <f>BAWANA!AE84+BAWANA!AF84</f>
        <v>26.99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12"/>
      <c r="I85">
        <f>BRPL_EOD!AI85+BRPL_EOD!AJ85</f>
        <v>84.02</v>
      </c>
      <c r="J85">
        <f>BYPL_EOD!AI85+BYPL_EOD!AJ85</f>
        <v>48.59</v>
      </c>
      <c r="K85">
        <f>MES_EOD!AI85+MES_EOD!AJ85</f>
        <v>5</v>
      </c>
      <c r="L85">
        <f>NDMC_EOD!AI85+NDMC_EOD!AJ85</f>
        <v>19.690000000000001</v>
      </c>
      <c r="M85">
        <f>TPDDL_EOD!AI85+TPDDL_EOD!AJ85</f>
        <v>58.71</v>
      </c>
      <c r="N85">
        <f t="shared" si="7"/>
        <v>216.01000000000002</v>
      </c>
      <c r="O85" s="112">
        <f t="shared" si="8"/>
        <v>9.9999999999624833E-3</v>
      </c>
      <c r="P85">
        <v>84.02388963473912</v>
      </c>
      <c r="Q85">
        <v>48.592249432896622</v>
      </c>
      <c r="R85">
        <v>5.0002314707652413</v>
      </c>
      <c r="S85">
        <v>19.690911531873521</v>
      </c>
      <c r="T85">
        <v>58.712717929725464</v>
      </c>
      <c r="U85" s="114">
        <f t="shared" si="9"/>
        <v>216.01999999999998</v>
      </c>
      <c r="V85" s="112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12"/>
      <c r="I86">
        <f>BRPL_EOD!AI86+BRPL_EOD!AJ86</f>
        <v>84.02</v>
      </c>
      <c r="J86">
        <f>BYPL_EOD!AI86+BYPL_EOD!AJ86</f>
        <v>48.59</v>
      </c>
      <c r="K86">
        <f>MES_EOD!AI86+MES_EOD!AJ86</f>
        <v>5</v>
      </c>
      <c r="L86">
        <f>NDMC_EOD!AI86+NDMC_EOD!AJ86</f>
        <v>19.690000000000001</v>
      </c>
      <c r="M86">
        <f>TPDDL_EOD!AI86+TPDDL_EOD!AJ86</f>
        <v>58.71</v>
      </c>
      <c r="N86">
        <f t="shared" si="7"/>
        <v>216.01000000000002</v>
      </c>
      <c r="O86" s="112">
        <f t="shared" si="8"/>
        <v>9.9999999999624833E-3</v>
      </c>
      <c r="P86">
        <v>84.02388963473912</v>
      </c>
      <c r="Q86">
        <v>48.592249432896622</v>
      </c>
      <c r="R86">
        <v>5.0002314707652413</v>
      </c>
      <c r="S86">
        <v>19.690911531873521</v>
      </c>
      <c r="T86">
        <v>58.712717929725464</v>
      </c>
      <c r="U86" s="114">
        <f t="shared" si="9"/>
        <v>216.01999999999998</v>
      </c>
      <c r="V86" s="112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2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2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4">
        <f t="shared" si="9"/>
        <v>216.01999999999998</v>
      </c>
      <c r="V87" s="112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2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2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4">
        <f t="shared" si="9"/>
        <v>216.01999999999998</v>
      </c>
      <c r="V88" s="112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2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2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4">
        <f t="shared" si="9"/>
        <v>216.01999999999998</v>
      </c>
      <c r="V89" s="112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2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2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4">
        <f t="shared" si="9"/>
        <v>216.01999999999998</v>
      </c>
      <c r="V90" s="112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5.157872500000007</v>
      </c>
      <c r="E99" s="114">
        <f t="shared" si="14"/>
        <v>0</v>
      </c>
      <c r="F99" s="114">
        <f t="shared" si="14"/>
        <v>6.1440000000000001</v>
      </c>
      <c r="G99" s="114">
        <f t="shared" si="14"/>
        <v>5.157872500000007</v>
      </c>
      <c r="H99" s="114"/>
      <c r="I99" s="114">
        <f t="shared" si="14"/>
        <v>1.9881050000000038</v>
      </c>
      <c r="J99" s="114">
        <f t="shared" si="14"/>
        <v>1.157110000000001</v>
      </c>
      <c r="K99" s="114">
        <f t="shared" si="14"/>
        <v>0.12</v>
      </c>
      <c r="L99" s="114">
        <f t="shared" si="14"/>
        <v>0.46878500000000051</v>
      </c>
      <c r="M99" s="114">
        <f t="shared" si="14"/>
        <v>1.4236549999999999</v>
      </c>
      <c r="N99" s="114">
        <f t="shared" si="14"/>
        <v>5.1576549999999948</v>
      </c>
      <c r="O99" s="114">
        <f t="shared" si="14"/>
        <v>2.1749999999934035E-4</v>
      </c>
      <c r="P99" s="114">
        <f t="shared" si="14"/>
        <v>1.9881895883766774</v>
      </c>
      <c r="Q99" s="114">
        <f t="shared" si="14"/>
        <v>1.1571589170412468</v>
      </c>
      <c r="R99" s="114">
        <f t="shared" si="14"/>
        <v>0.12000506120614589</v>
      </c>
      <c r="S99" s="114">
        <f t="shared" si="14"/>
        <v>0.46880482444569349</v>
      </c>
      <c r="T99" s="114">
        <f t="shared" si="14"/>
        <v>1.4237141089302372</v>
      </c>
      <c r="U99" s="114">
        <f t="shared" si="14"/>
        <v>5.157872500000007</v>
      </c>
      <c r="V99" s="114">
        <f t="shared" si="10"/>
        <v>0</v>
      </c>
      <c r="Y99" s="114">
        <f>SUM(Y3:Y98)/4000</f>
        <v>0.68235249999999914</v>
      </c>
      <c r="Z99" s="114">
        <f t="shared" ref="Z99:AD99" si="15">SUM(Z3:Z98)/4000</f>
        <v>0.65868749999999909</v>
      </c>
      <c r="AA99" s="114">
        <f t="shared" si="15"/>
        <v>0.68235249999999914</v>
      </c>
      <c r="AB99" s="114">
        <f t="shared" si="15"/>
        <v>0.65868749999999909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1030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824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1030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824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1030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824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1030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824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1030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824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1030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824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1030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824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1030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824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1030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824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1030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824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1030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824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1030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824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1030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824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1030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824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1030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824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1030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824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1030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824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1030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824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1030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824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1030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824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1030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824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1030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824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1030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824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1030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824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1030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824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1030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824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1030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824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1030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824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1030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824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1030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824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1030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824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1030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824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824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824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824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824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824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824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824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824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824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824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824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824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824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824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824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824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1010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1010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1010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1010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1010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1010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1010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1010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1010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1010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1010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1010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1010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1010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1010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1010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1010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1010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1010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1010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1010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1010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1010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1010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824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824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824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824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824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824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824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824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824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824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824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824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824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824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824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824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824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824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824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824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824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824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824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824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19.68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683.12912700000004</v>
      </c>
      <c r="L3">
        <v>653.15250000000003</v>
      </c>
      <c r="M3">
        <v>92</v>
      </c>
      <c r="N3">
        <v>118.125</v>
      </c>
      <c r="O3">
        <v>123.66562500000001</v>
      </c>
      <c r="P3">
        <v>123.375</v>
      </c>
      <c r="Q3">
        <v>20.556000000000001</v>
      </c>
      <c r="R3">
        <v>42.392195999999998</v>
      </c>
      <c r="S3">
        <v>26.390910000000002</v>
      </c>
      <c r="T3">
        <v>0</v>
      </c>
      <c r="U3">
        <v>336.375</v>
      </c>
      <c r="V3">
        <v>18.140333999999999</v>
      </c>
      <c r="W3">
        <v>34.799309999999998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0</v>
      </c>
      <c r="AG3">
        <v>0</v>
      </c>
      <c r="AH3">
        <v>0</v>
      </c>
      <c r="AI3">
        <v>0</v>
      </c>
      <c r="AJ3">
        <v>0</v>
      </c>
      <c r="AK3">
        <v>53.805599999999998</v>
      </c>
      <c r="AL3">
        <v>2.3239999999999998</v>
      </c>
      <c r="AM3">
        <v>0</v>
      </c>
      <c r="AN3">
        <v>0.59302999999999995</v>
      </c>
      <c r="AO3">
        <v>0</v>
      </c>
      <c r="AP3">
        <v>3.2025000000000001</v>
      </c>
      <c r="AQ3">
        <v>0</v>
      </c>
      <c r="AR3">
        <v>39.744</v>
      </c>
      <c r="AS3">
        <v>24.75168</v>
      </c>
      <c r="AT3">
        <v>15.00135</v>
      </c>
      <c r="AU3">
        <v>0</v>
      </c>
      <c r="AV3">
        <v>32.549999999999997</v>
      </c>
      <c r="AW3">
        <v>54.625799999999998</v>
      </c>
      <c r="AX3">
        <v>93.16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2755.8534390000004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683.12912700000004</v>
      </c>
      <c r="L4">
        <v>653.15250000000003</v>
      </c>
      <c r="M4">
        <v>92</v>
      </c>
      <c r="N4">
        <v>118.125</v>
      </c>
      <c r="O4">
        <v>123.66562500000001</v>
      </c>
      <c r="P4">
        <v>123.375</v>
      </c>
      <c r="Q4">
        <v>20.556000000000001</v>
      </c>
      <c r="R4">
        <v>42.392195999999998</v>
      </c>
      <c r="S4">
        <v>26.390910000000002</v>
      </c>
      <c r="T4">
        <v>0</v>
      </c>
      <c r="U4">
        <v>336.375</v>
      </c>
      <c r="V4">
        <v>18.140333999999999</v>
      </c>
      <c r="W4">
        <v>34.799309999999998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0</v>
      </c>
      <c r="AG4">
        <v>0</v>
      </c>
      <c r="AH4">
        <v>0</v>
      </c>
      <c r="AI4">
        <v>0</v>
      </c>
      <c r="AJ4">
        <v>0</v>
      </c>
      <c r="AK4">
        <v>53.805599999999998</v>
      </c>
      <c r="AL4">
        <v>2.3239999999999998</v>
      </c>
      <c r="AM4">
        <v>0</v>
      </c>
      <c r="AN4">
        <v>0.59302999999999995</v>
      </c>
      <c r="AO4">
        <v>0</v>
      </c>
      <c r="AP4">
        <v>3.2025000000000001</v>
      </c>
      <c r="AQ4">
        <v>0</v>
      </c>
      <c r="AR4">
        <v>39.744</v>
      </c>
      <c r="AS4">
        <v>24.75168</v>
      </c>
      <c r="AT4">
        <v>15.00135</v>
      </c>
      <c r="AU4">
        <v>0</v>
      </c>
      <c r="AV4">
        <v>32.549999999999997</v>
      </c>
      <c r="AW4">
        <v>54.625799999999998</v>
      </c>
      <c r="AX4">
        <v>93.16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2755.8534390000004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683.12912700000004</v>
      </c>
      <c r="L5">
        <v>653.15250000000003</v>
      </c>
      <c r="M5">
        <v>92</v>
      </c>
      <c r="N5">
        <v>118.125</v>
      </c>
      <c r="O5">
        <v>123.66562500000001</v>
      </c>
      <c r="P5">
        <v>123.375</v>
      </c>
      <c r="Q5">
        <v>20.556000000000001</v>
      </c>
      <c r="R5">
        <v>42.392195999999998</v>
      </c>
      <c r="S5">
        <v>26.390910000000002</v>
      </c>
      <c r="T5">
        <v>0</v>
      </c>
      <c r="U5">
        <v>336.375</v>
      </c>
      <c r="V5">
        <v>18.140333999999999</v>
      </c>
      <c r="W5">
        <v>34.799309999999998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53.805599999999998</v>
      </c>
      <c r="AL5">
        <v>15.106</v>
      </c>
      <c r="AM5">
        <v>0</v>
      </c>
      <c r="AN5">
        <v>0.59302999999999995</v>
      </c>
      <c r="AO5">
        <v>0</v>
      </c>
      <c r="AP5">
        <v>3.2025000000000001</v>
      </c>
      <c r="AQ5">
        <v>0</v>
      </c>
      <c r="AR5">
        <v>5.52</v>
      </c>
      <c r="AS5">
        <v>24.75168</v>
      </c>
      <c r="AT5">
        <v>15.00135</v>
      </c>
      <c r="AU5">
        <v>0</v>
      </c>
      <c r="AV5">
        <v>32.549999999999997</v>
      </c>
      <c r="AW5">
        <v>54.625799999999998</v>
      </c>
      <c r="AX5">
        <v>93.16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2717.9325870000002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683.12912700000004</v>
      </c>
      <c r="L6">
        <v>653.15250000000003</v>
      </c>
      <c r="M6">
        <v>92</v>
      </c>
      <c r="N6">
        <v>118.125</v>
      </c>
      <c r="O6">
        <v>123.66562500000001</v>
      </c>
      <c r="P6">
        <v>123.375</v>
      </c>
      <c r="Q6">
        <v>20.556000000000001</v>
      </c>
      <c r="R6">
        <v>42.392195999999998</v>
      </c>
      <c r="S6">
        <v>26.390910000000002</v>
      </c>
      <c r="T6">
        <v>0</v>
      </c>
      <c r="U6">
        <v>336.375</v>
      </c>
      <c r="V6">
        <v>18.140333999999999</v>
      </c>
      <c r="W6">
        <v>34.799309999999998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53.805599999999998</v>
      </c>
      <c r="AL6">
        <v>70.882000000000005</v>
      </c>
      <c r="AM6">
        <v>0</v>
      </c>
      <c r="AN6">
        <v>0.59302999999999995</v>
      </c>
      <c r="AO6">
        <v>0</v>
      </c>
      <c r="AP6">
        <v>3.2025000000000001</v>
      </c>
      <c r="AQ6">
        <v>0</v>
      </c>
      <c r="AR6">
        <v>5.52</v>
      </c>
      <c r="AS6">
        <v>24.75168</v>
      </c>
      <c r="AT6">
        <v>15.00135</v>
      </c>
      <c r="AU6">
        <v>0</v>
      </c>
      <c r="AV6">
        <v>32.549999999999997</v>
      </c>
      <c r="AW6">
        <v>54.625799999999998</v>
      </c>
      <c r="AX6">
        <v>93.16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2773.7085870000001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683.12912700000004</v>
      </c>
      <c r="L7">
        <v>653.15250000000003</v>
      </c>
      <c r="M7">
        <v>92</v>
      </c>
      <c r="N7">
        <v>118.125</v>
      </c>
      <c r="O7">
        <v>123.66562500000001</v>
      </c>
      <c r="P7">
        <v>123.375</v>
      </c>
      <c r="Q7">
        <v>20.556000000000001</v>
      </c>
      <c r="R7">
        <v>42.392195999999998</v>
      </c>
      <c r="S7">
        <v>26.390910000000002</v>
      </c>
      <c r="T7">
        <v>0</v>
      </c>
      <c r="U7">
        <v>336.375</v>
      </c>
      <c r="V7">
        <v>18.140333999999999</v>
      </c>
      <c r="W7">
        <v>34.799309999999998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53.805599999999998</v>
      </c>
      <c r="AL7">
        <v>70.882000000000005</v>
      </c>
      <c r="AM7">
        <v>0</v>
      </c>
      <c r="AN7">
        <v>0.59302999999999995</v>
      </c>
      <c r="AO7">
        <v>0</v>
      </c>
      <c r="AP7">
        <v>3.2025000000000001</v>
      </c>
      <c r="AQ7">
        <v>0</v>
      </c>
      <c r="AR7">
        <v>5.52</v>
      </c>
      <c r="AS7">
        <v>24.75168</v>
      </c>
      <c r="AT7">
        <v>15.00135</v>
      </c>
      <c r="AU7">
        <v>0</v>
      </c>
      <c r="AV7">
        <v>32.549999999999997</v>
      </c>
      <c r="AW7">
        <v>54.625799999999998</v>
      </c>
      <c r="AX7">
        <v>93.16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2773.7085870000001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683.12912700000004</v>
      </c>
      <c r="L8">
        <v>653.15250000000003</v>
      </c>
      <c r="M8">
        <v>92</v>
      </c>
      <c r="N8">
        <v>118.125</v>
      </c>
      <c r="O8">
        <v>123.66562500000001</v>
      </c>
      <c r="P8">
        <v>123.375</v>
      </c>
      <c r="Q8">
        <v>20.556000000000001</v>
      </c>
      <c r="R8">
        <v>42.392195999999998</v>
      </c>
      <c r="S8">
        <v>26.390910000000002</v>
      </c>
      <c r="T8">
        <v>0</v>
      </c>
      <c r="U8">
        <v>336.375</v>
      </c>
      <c r="V8">
        <v>18.140333999999999</v>
      </c>
      <c r="W8">
        <v>34.799309999999998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53.805599999999998</v>
      </c>
      <c r="AL8">
        <v>70.882000000000005</v>
      </c>
      <c r="AM8">
        <v>0</v>
      </c>
      <c r="AN8">
        <v>0.59302999999999995</v>
      </c>
      <c r="AO8">
        <v>0</v>
      </c>
      <c r="AP8">
        <v>3.2025000000000001</v>
      </c>
      <c r="AQ8">
        <v>0</v>
      </c>
      <c r="AR8">
        <v>5.52</v>
      </c>
      <c r="AS8">
        <v>24.75168</v>
      </c>
      <c r="AT8">
        <v>15.00135</v>
      </c>
      <c r="AU8">
        <v>0</v>
      </c>
      <c r="AV8">
        <v>32.549999999999997</v>
      </c>
      <c r="AW8">
        <v>54.625799999999998</v>
      </c>
      <c r="AX8">
        <v>93.16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2773.7085870000001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683.12912700000004</v>
      </c>
      <c r="L9">
        <v>653.15250000000003</v>
      </c>
      <c r="M9">
        <v>92</v>
      </c>
      <c r="N9">
        <v>118.125</v>
      </c>
      <c r="O9">
        <v>123.66562500000001</v>
      </c>
      <c r="P9">
        <v>123.375</v>
      </c>
      <c r="Q9">
        <v>20.556000000000001</v>
      </c>
      <c r="R9">
        <v>42.392195999999998</v>
      </c>
      <c r="S9">
        <v>26.390910000000002</v>
      </c>
      <c r="T9">
        <v>0</v>
      </c>
      <c r="U9">
        <v>336.375</v>
      </c>
      <c r="V9">
        <v>18.140333999999999</v>
      </c>
      <c r="W9">
        <v>34.799309999999998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53.805599999999998</v>
      </c>
      <c r="AL9">
        <v>70.882000000000005</v>
      </c>
      <c r="AM9">
        <v>0</v>
      </c>
      <c r="AN9">
        <v>0.59302999999999995</v>
      </c>
      <c r="AO9">
        <v>0</v>
      </c>
      <c r="AP9">
        <v>3.2025000000000001</v>
      </c>
      <c r="AQ9">
        <v>0</v>
      </c>
      <c r="AR9">
        <v>5.52</v>
      </c>
      <c r="AS9">
        <v>6.726</v>
      </c>
      <c r="AT9">
        <v>15.00135</v>
      </c>
      <c r="AU9">
        <v>0</v>
      </c>
      <c r="AV9">
        <v>32.549999999999997</v>
      </c>
      <c r="AW9">
        <v>54.625799999999998</v>
      </c>
      <c r="AX9">
        <v>93.16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2755.6829070000003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683.12912700000004</v>
      </c>
      <c r="L10">
        <v>653.15250000000003</v>
      </c>
      <c r="M10">
        <v>92</v>
      </c>
      <c r="N10">
        <v>118.125</v>
      </c>
      <c r="O10">
        <v>123.66562500000001</v>
      </c>
      <c r="P10">
        <v>123.375</v>
      </c>
      <c r="Q10">
        <v>17.187100000000001</v>
      </c>
      <c r="R10">
        <v>42.392195999999998</v>
      </c>
      <c r="S10">
        <v>26.390910000000002</v>
      </c>
      <c r="T10">
        <v>0</v>
      </c>
      <c r="U10">
        <v>336.375</v>
      </c>
      <c r="V10">
        <v>18.140333999999999</v>
      </c>
      <c r="W10">
        <v>34.799309999999998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53.805599999999998</v>
      </c>
      <c r="AL10">
        <v>13.944000000000001</v>
      </c>
      <c r="AM10">
        <v>0</v>
      </c>
      <c r="AN10">
        <v>0.59302999999999995</v>
      </c>
      <c r="AO10">
        <v>0</v>
      </c>
      <c r="AP10">
        <v>3.2025000000000001</v>
      </c>
      <c r="AQ10">
        <v>0</v>
      </c>
      <c r="AR10">
        <v>5.52</v>
      </c>
      <c r="AS10">
        <v>6.726</v>
      </c>
      <c r="AT10">
        <v>15.00135</v>
      </c>
      <c r="AU10">
        <v>0</v>
      </c>
      <c r="AV10">
        <v>32.549999999999997</v>
      </c>
      <c r="AW10">
        <v>54.625799999999998</v>
      </c>
      <c r="AX10">
        <v>93.16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2695.3760070000003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683.12912700000004</v>
      </c>
      <c r="L11">
        <v>653.15250000000003</v>
      </c>
      <c r="M11">
        <v>92</v>
      </c>
      <c r="N11">
        <v>118.125</v>
      </c>
      <c r="O11">
        <v>123.66562500000001</v>
      </c>
      <c r="P11">
        <v>123.375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336.375</v>
      </c>
      <c r="V11">
        <v>18.140333999999999</v>
      </c>
      <c r="W11">
        <v>34.799309999999998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53.805599999999998</v>
      </c>
      <c r="AL11">
        <v>2.3239999999999998</v>
      </c>
      <c r="AM11">
        <v>0</v>
      </c>
      <c r="AN11">
        <v>0.59302999999999995</v>
      </c>
      <c r="AO11">
        <v>0</v>
      </c>
      <c r="AP11">
        <v>3.2025000000000001</v>
      </c>
      <c r="AQ11">
        <v>0</v>
      </c>
      <c r="AR11">
        <v>5.52</v>
      </c>
      <c r="AS11">
        <v>6.726</v>
      </c>
      <c r="AT11">
        <v>15.00135</v>
      </c>
      <c r="AU11">
        <v>0</v>
      </c>
      <c r="AV11">
        <v>32.549999999999997</v>
      </c>
      <c r="AW11">
        <v>54.625799999999998</v>
      </c>
      <c r="AX11">
        <v>93.16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2677.4807170000004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683.12912700000004</v>
      </c>
      <c r="L12">
        <v>653.15250000000003</v>
      </c>
      <c r="M12">
        <v>92</v>
      </c>
      <c r="N12">
        <v>118.125</v>
      </c>
      <c r="O12">
        <v>123.66562500000001</v>
      </c>
      <c r="P12">
        <v>123.375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336.375</v>
      </c>
      <c r="V12">
        <v>18.140333999999999</v>
      </c>
      <c r="W12">
        <v>34.799309999999998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53.805599999999998</v>
      </c>
      <c r="AL12">
        <v>2.3239999999999998</v>
      </c>
      <c r="AM12">
        <v>0</v>
      </c>
      <c r="AN12">
        <v>0.59302999999999995</v>
      </c>
      <c r="AO12">
        <v>0</v>
      </c>
      <c r="AP12">
        <v>3.2025000000000001</v>
      </c>
      <c r="AQ12">
        <v>0</v>
      </c>
      <c r="AR12">
        <v>5.52</v>
      </c>
      <c r="AS12">
        <v>6.726</v>
      </c>
      <c r="AT12">
        <v>15.00135</v>
      </c>
      <c r="AU12">
        <v>0</v>
      </c>
      <c r="AV12">
        <v>32.549999999999997</v>
      </c>
      <c r="AW12">
        <v>54.625799999999998</v>
      </c>
      <c r="AX12">
        <v>93.16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2677.4807170000004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683.12912700000004</v>
      </c>
      <c r="L13">
        <v>653.15250000000003</v>
      </c>
      <c r="M13">
        <v>92</v>
      </c>
      <c r="N13">
        <v>118.125</v>
      </c>
      <c r="O13">
        <v>123.66562500000001</v>
      </c>
      <c r="P13">
        <v>123.375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336.375</v>
      </c>
      <c r="V13">
        <v>18.140333999999999</v>
      </c>
      <c r="W13">
        <v>34.799309999999998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53.805599999999998</v>
      </c>
      <c r="AL13">
        <v>2.3239999999999998</v>
      </c>
      <c r="AM13">
        <v>0</v>
      </c>
      <c r="AN13">
        <v>0.59302999999999995</v>
      </c>
      <c r="AO13">
        <v>0</v>
      </c>
      <c r="AP13">
        <v>8.3264999999999993</v>
      </c>
      <c r="AQ13">
        <v>0</v>
      </c>
      <c r="AR13">
        <v>5.52</v>
      </c>
      <c r="AS13">
        <v>6.726</v>
      </c>
      <c r="AT13">
        <v>15.00135</v>
      </c>
      <c r="AU13">
        <v>0</v>
      </c>
      <c r="AV13">
        <v>32.549999999999997</v>
      </c>
      <c r="AW13">
        <v>54.625799999999998</v>
      </c>
      <c r="AX13">
        <v>93.16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2682.6047170000006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683.12912700000004</v>
      </c>
      <c r="L14">
        <v>653.15250000000003</v>
      </c>
      <c r="M14">
        <v>92</v>
      </c>
      <c r="N14">
        <v>118.125</v>
      </c>
      <c r="O14">
        <v>123.66562500000001</v>
      </c>
      <c r="P14">
        <v>123.375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336.375</v>
      </c>
      <c r="V14">
        <v>18.140333999999999</v>
      </c>
      <c r="W14">
        <v>34.799309999999998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53.805599999999998</v>
      </c>
      <c r="AL14">
        <v>2.3239999999999998</v>
      </c>
      <c r="AM14">
        <v>0</v>
      </c>
      <c r="AN14">
        <v>0.59302999999999995</v>
      </c>
      <c r="AO14">
        <v>0</v>
      </c>
      <c r="AP14">
        <v>8.3264999999999993</v>
      </c>
      <c r="AQ14">
        <v>0</v>
      </c>
      <c r="AR14">
        <v>5.52</v>
      </c>
      <c r="AS14">
        <v>6.726</v>
      </c>
      <c r="AT14">
        <v>15.00135</v>
      </c>
      <c r="AU14">
        <v>0</v>
      </c>
      <c r="AV14">
        <v>32.549999999999997</v>
      </c>
      <c r="AW14">
        <v>54.625799999999998</v>
      </c>
      <c r="AX14">
        <v>93.16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2682.6047170000006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683.12912700000004</v>
      </c>
      <c r="L15">
        <v>653.15250000000003</v>
      </c>
      <c r="M15">
        <v>92</v>
      </c>
      <c r="N15">
        <v>118.125</v>
      </c>
      <c r="O15">
        <v>123.66562500000001</v>
      </c>
      <c r="P15">
        <v>123.375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336.375</v>
      </c>
      <c r="V15">
        <v>18.140333999999999</v>
      </c>
      <c r="W15">
        <v>34.799309999999998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53.805599999999998</v>
      </c>
      <c r="AL15">
        <v>2.3239999999999998</v>
      </c>
      <c r="AM15">
        <v>0</v>
      </c>
      <c r="AN15">
        <v>0.59302999999999995</v>
      </c>
      <c r="AO15">
        <v>0</v>
      </c>
      <c r="AP15">
        <v>8.3264999999999993</v>
      </c>
      <c r="AQ15">
        <v>0</v>
      </c>
      <c r="AR15">
        <v>5.52</v>
      </c>
      <c r="AS15">
        <v>6.726</v>
      </c>
      <c r="AT15">
        <v>15.00135</v>
      </c>
      <c r="AU15">
        <v>0</v>
      </c>
      <c r="AV15">
        <v>32.549999999999997</v>
      </c>
      <c r="AW15">
        <v>54.625799999999998</v>
      </c>
      <c r="AX15">
        <v>93.16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2682.6047170000006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683.12912700000004</v>
      </c>
      <c r="L16">
        <v>653.15250000000003</v>
      </c>
      <c r="M16">
        <v>92</v>
      </c>
      <c r="N16">
        <v>118.125</v>
      </c>
      <c r="O16">
        <v>123.66562500000001</v>
      </c>
      <c r="P16">
        <v>123.375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336.375</v>
      </c>
      <c r="V16">
        <v>18.140333999999999</v>
      </c>
      <c r="W16">
        <v>34.799309999999998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53.805599999999998</v>
      </c>
      <c r="AL16">
        <v>2.3239999999999998</v>
      </c>
      <c r="AM16">
        <v>0</v>
      </c>
      <c r="AN16">
        <v>0.59302999999999995</v>
      </c>
      <c r="AO16">
        <v>0</v>
      </c>
      <c r="AP16">
        <v>8.3264999999999993</v>
      </c>
      <c r="AQ16">
        <v>0</v>
      </c>
      <c r="AR16">
        <v>5.52</v>
      </c>
      <c r="AS16">
        <v>6.726</v>
      </c>
      <c r="AT16">
        <v>15.00135</v>
      </c>
      <c r="AU16">
        <v>0</v>
      </c>
      <c r="AV16">
        <v>32.549999999999997</v>
      </c>
      <c r="AW16">
        <v>54.625799999999998</v>
      </c>
      <c r="AX16">
        <v>93.16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2682.6047170000006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683.12912700000004</v>
      </c>
      <c r="L17">
        <v>653.15250000000003</v>
      </c>
      <c r="M17">
        <v>92</v>
      </c>
      <c r="N17">
        <v>118.125</v>
      </c>
      <c r="O17">
        <v>123.66562500000001</v>
      </c>
      <c r="P17">
        <v>123.375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336.375</v>
      </c>
      <c r="V17">
        <v>18.140333999999999</v>
      </c>
      <c r="W17">
        <v>34.799309999999998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53.805599999999998</v>
      </c>
      <c r="AL17">
        <v>2.3239999999999998</v>
      </c>
      <c r="AM17">
        <v>0</v>
      </c>
      <c r="AN17">
        <v>0.59302999999999995</v>
      </c>
      <c r="AO17">
        <v>0</v>
      </c>
      <c r="AP17">
        <v>3.2025000000000001</v>
      </c>
      <c r="AQ17">
        <v>0</v>
      </c>
      <c r="AR17">
        <v>5.52</v>
      </c>
      <c r="AS17">
        <v>6.726</v>
      </c>
      <c r="AT17">
        <v>15.00135</v>
      </c>
      <c r="AU17">
        <v>0</v>
      </c>
      <c r="AV17">
        <v>32.549999999999997</v>
      </c>
      <c r="AW17">
        <v>54.625799999999998</v>
      </c>
      <c r="AX17">
        <v>93.16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2686.3547170000002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683.12912700000004</v>
      </c>
      <c r="L18">
        <v>653.15250000000003</v>
      </c>
      <c r="M18">
        <v>92</v>
      </c>
      <c r="N18">
        <v>118.125</v>
      </c>
      <c r="O18">
        <v>123.66562500000001</v>
      </c>
      <c r="P18">
        <v>123.375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336.375</v>
      </c>
      <c r="V18">
        <v>18.140333999999999</v>
      </c>
      <c r="W18">
        <v>34.799309999999998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53.805599999999998</v>
      </c>
      <c r="AL18">
        <v>2.3239999999999998</v>
      </c>
      <c r="AM18">
        <v>0</v>
      </c>
      <c r="AN18">
        <v>0.59302999999999995</v>
      </c>
      <c r="AO18">
        <v>0</v>
      </c>
      <c r="AP18">
        <v>3.2025000000000001</v>
      </c>
      <c r="AQ18">
        <v>0</v>
      </c>
      <c r="AR18">
        <v>5.52</v>
      </c>
      <c r="AS18">
        <v>6.726</v>
      </c>
      <c r="AT18">
        <v>15.00135</v>
      </c>
      <c r="AU18">
        <v>0</v>
      </c>
      <c r="AV18">
        <v>32.549999999999997</v>
      </c>
      <c r="AW18">
        <v>54.625799999999998</v>
      </c>
      <c r="AX18">
        <v>93.16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2686.3547170000002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683.12912700000004</v>
      </c>
      <c r="L19">
        <v>653.15250000000003</v>
      </c>
      <c r="M19">
        <v>92</v>
      </c>
      <c r="N19">
        <v>118.125</v>
      </c>
      <c r="O19">
        <v>123.66562500000001</v>
      </c>
      <c r="P19">
        <v>123.375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336.375</v>
      </c>
      <c r="V19">
        <v>18.140333999999999</v>
      </c>
      <c r="W19">
        <v>34.799309999999998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0</v>
      </c>
      <c r="AH19">
        <v>0</v>
      </c>
      <c r="AI19">
        <v>0</v>
      </c>
      <c r="AJ19">
        <v>0</v>
      </c>
      <c r="AK19">
        <v>53.805599999999998</v>
      </c>
      <c r="AL19">
        <v>2.3239999999999998</v>
      </c>
      <c r="AM19">
        <v>0</v>
      </c>
      <c r="AN19">
        <v>0.59302999999999995</v>
      </c>
      <c r="AO19">
        <v>0</v>
      </c>
      <c r="AP19">
        <v>3.2025000000000001</v>
      </c>
      <c r="AQ19">
        <v>0</v>
      </c>
      <c r="AR19">
        <v>5.52</v>
      </c>
      <c r="AS19">
        <v>6.726</v>
      </c>
      <c r="AT19">
        <v>15.00135</v>
      </c>
      <c r="AU19">
        <v>0</v>
      </c>
      <c r="AV19">
        <v>32.549999999999997</v>
      </c>
      <c r="AW19">
        <v>54.625799999999998</v>
      </c>
      <c r="AX19">
        <v>93.16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2686.3547170000002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683.12912700000004</v>
      </c>
      <c r="L20">
        <v>653.15250000000003</v>
      </c>
      <c r="M20">
        <v>92</v>
      </c>
      <c r="N20">
        <v>118.125</v>
      </c>
      <c r="O20">
        <v>123.66562500000001</v>
      </c>
      <c r="P20">
        <v>123.375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336.375</v>
      </c>
      <c r="V20">
        <v>18.140333999999999</v>
      </c>
      <c r="W20">
        <v>34.799309999999998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9.6778399999999998</v>
      </c>
      <c r="AD20">
        <v>0</v>
      </c>
      <c r="AE20">
        <v>0</v>
      </c>
      <c r="AF20">
        <v>8.8740000000000006</v>
      </c>
      <c r="AG20">
        <v>0</v>
      </c>
      <c r="AH20">
        <v>0</v>
      </c>
      <c r="AI20">
        <v>0</v>
      </c>
      <c r="AJ20">
        <v>0</v>
      </c>
      <c r="AK20">
        <v>53.805599999999998</v>
      </c>
      <c r="AL20">
        <v>2.3239999999999998</v>
      </c>
      <c r="AM20">
        <v>0</v>
      </c>
      <c r="AN20">
        <v>0.59302999999999995</v>
      </c>
      <c r="AO20">
        <v>0</v>
      </c>
      <c r="AP20">
        <v>3.2025000000000001</v>
      </c>
      <c r="AQ20">
        <v>0</v>
      </c>
      <c r="AR20">
        <v>5.52</v>
      </c>
      <c r="AS20">
        <v>6.726</v>
      </c>
      <c r="AT20">
        <v>15.00135</v>
      </c>
      <c r="AU20">
        <v>0</v>
      </c>
      <c r="AV20">
        <v>32.549999999999997</v>
      </c>
      <c r="AW20">
        <v>54.625799999999998</v>
      </c>
      <c r="AX20">
        <v>93.16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2696.032557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683.12912700000004</v>
      </c>
      <c r="L21">
        <v>653.15250000000003</v>
      </c>
      <c r="M21">
        <v>92</v>
      </c>
      <c r="N21">
        <v>118.125</v>
      </c>
      <c r="O21">
        <v>123.66562500000001</v>
      </c>
      <c r="P21">
        <v>123.375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336.375</v>
      </c>
      <c r="V21">
        <v>18.140333999999999</v>
      </c>
      <c r="W21">
        <v>34.799309999999998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9.6778399999999998</v>
      </c>
      <c r="AD21">
        <v>0</v>
      </c>
      <c r="AE21">
        <v>16.478852</v>
      </c>
      <c r="AF21">
        <v>8.8740000000000006</v>
      </c>
      <c r="AG21">
        <v>0</v>
      </c>
      <c r="AH21">
        <v>18.940000000000001</v>
      </c>
      <c r="AI21">
        <v>0</v>
      </c>
      <c r="AJ21">
        <v>0</v>
      </c>
      <c r="AK21">
        <v>53.805599999999998</v>
      </c>
      <c r="AL21">
        <v>2.3239999999999998</v>
      </c>
      <c r="AM21">
        <v>0</v>
      </c>
      <c r="AN21">
        <v>0.59302999999999995</v>
      </c>
      <c r="AO21">
        <v>0</v>
      </c>
      <c r="AP21">
        <v>3.2025000000000001</v>
      </c>
      <c r="AQ21">
        <v>0</v>
      </c>
      <c r="AR21">
        <v>5.52</v>
      </c>
      <c r="AS21">
        <v>6.726</v>
      </c>
      <c r="AT21">
        <v>15.00135</v>
      </c>
      <c r="AU21">
        <v>0</v>
      </c>
      <c r="AV21">
        <v>32.549999999999997</v>
      </c>
      <c r="AW21">
        <v>54.625799999999998</v>
      </c>
      <c r="AX21">
        <v>93.16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2731.4514090000002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683.12912700000004</v>
      </c>
      <c r="L22">
        <v>653.15250000000003</v>
      </c>
      <c r="M22">
        <v>92</v>
      </c>
      <c r="N22">
        <v>118.125</v>
      </c>
      <c r="O22">
        <v>123.66562500000001</v>
      </c>
      <c r="P22">
        <v>123.375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336.375</v>
      </c>
      <c r="V22">
        <v>18.140333999999999</v>
      </c>
      <c r="W22">
        <v>34.799309999999998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19.35568</v>
      </c>
      <c r="AD22">
        <v>0</v>
      </c>
      <c r="AE22">
        <v>16.478852</v>
      </c>
      <c r="AF22">
        <v>8.8740000000000006</v>
      </c>
      <c r="AG22">
        <v>0</v>
      </c>
      <c r="AH22">
        <v>18.940000000000001</v>
      </c>
      <c r="AI22">
        <v>0</v>
      </c>
      <c r="AJ22">
        <v>0</v>
      </c>
      <c r="AK22">
        <v>53.805599999999998</v>
      </c>
      <c r="AL22">
        <v>2.3239999999999998</v>
      </c>
      <c r="AM22">
        <v>0</v>
      </c>
      <c r="AN22">
        <v>0.59302999999999995</v>
      </c>
      <c r="AO22">
        <v>0</v>
      </c>
      <c r="AP22">
        <v>3.2025000000000001</v>
      </c>
      <c r="AQ22">
        <v>0</v>
      </c>
      <c r="AR22">
        <v>5.52</v>
      </c>
      <c r="AS22">
        <v>6.726</v>
      </c>
      <c r="AT22">
        <v>15.00135</v>
      </c>
      <c r="AU22">
        <v>0</v>
      </c>
      <c r="AV22">
        <v>32.549999999999997</v>
      </c>
      <c r="AW22">
        <v>54.625799999999998</v>
      </c>
      <c r="AX22">
        <v>93.16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2741.1292490000005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683.12912700000004</v>
      </c>
      <c r="L23">
        <v>653.15250000000003</v>
      </c>
      <c r="M23">
        <v>92</v>
      </c>
      <c r="N23">
        <v>118.125</v>
      </c>
      <c r="O23">
        <v>123.66562500000001</v>
      </c>
      <c r="P23">
        <v>123.375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336.375</v>
      </c>
      <c r="V23">
        <v>18.140333999999999</v>
      </c>
      <c r="W23">
        <v>34.799309999999998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19.35568</v>
      </c>
      <c r="AD23">
        <v>0</v>
      </c>
      <c r="AE23">
        <v>16.478852</v>
      </c>
      <c r="AF23">
        <v>8.8740000000000006</v>
      </c>
      <c r="AG23">
        <v>0</v>
      </c>
      <c r="AH23">
        <v>18.940000000000001</v>
      </c>
      <c r="AI23">
        <v>0</v>
      </c>
      <c r="AJ23">
        <v>0</v>
      </c>
      <c r="AK23">
        <v>53.805599999999998</v>
      </c>
      <c r="AL23">
        <v>2.3239999999999998</v>
      </c>
      <c r="AM23">
        <v>0</v>
      </c>
      <c r="AN23">
        <v>0.59302999999999995</v>
      </c>
      <c r="AO23">
        <v>0</v>
      </c>
      <c r="AP23">
        <v>3.2025000000000001</v>
      </c>
      <c r="AQ23">
        <v>15.561</v>
      </c>
      <c r="AR23">
        <v>5.52</v>
      </c>
      <c r="AS23">
        <v>6.726</v>
      </c>
      <c r="AT23">
        <v>15.00135</v>
      </c>
      <c r="AU23">
        <v>0</v>
      </c>
      <c r="AV23">
        <v>32.549999999999997</v>
      </c>
      <c r="AW23">
        <v>54.625799999999998</v>
      </c>
      <c r="AX23">
        <v>93.16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2756.6902490000007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683.12912700000004</v>
      </c>
      <c r="L24">
        <v>653.15250000000003</v>
      </c>
      <c r="M24">
        <v>92</v>
      </c>
      <c r="N24">
        <v>118.125</v>
      </c>
      <c r="O24">
        <v>123.66562500000001</v>
      </c>
      <c r="P24">
        <v>123.375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336.375</v>
      </c>
      <c r="V24">
        <v>18.140333999999999</v>
      </c>
      <c r="W24">
        <v>34.799309999999998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19.35568</v>
      </c>
      <c r="AD24">
        <v>0</v>
      </c>
      <c r="AE24">
        <v>16.478852</v>
      </c>
      <c r="AF24">
        <v>8.8740000000000006</v>
      </c>
      <c r="AG24">
        <v>0</v>
      </c>
      <c r="AH24">
        <v>37.880000000000003</v>
      </c>
      <c r="AI24">
        <v>0</v>
      </c>
      <c r="AJ24">
        <v>0</v>
      </c>
      <c r="AK24">
        <v>53.805599999999998</v>
      </c>
      <c r="AL24">
        <v>2.3239999999999998</v>
      </c>
      <c r="AM24">
        <v>0</v>
      </c>
      <c r="AN24">
        <v>0.59302999999999995</v>
      </c>
      <c r="AO24">
        <v>0</v>
      </c>
      <c r="AP24">
        <v>3.2025000000000001</v>
      </c>
      <c r="AQ24">
        <v>31.122</v>
      </c>
      <c r="AR24">
        <v>5.52</v>
      </c>
      <c r="AS24">
        <v>6.726</v>
      </c>
      <c r="AT24">
        <v>15.00135</v>
      </c>
      <c r="AU24">
        <v>0</v>
      </c>
      <c r="AV24">
        <v>32.549999999999997</v>
      </c>
      <c r="AW24">
        <v>54.625799999999998</v>
      </c>
      <c r="AX24">
        <v>93.16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2791.1912490000004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683.12912700000004</v>
      </c>
      <c r="L25">
        <v>653.15250000000003</v>
      </c>
      <c r="M25">
        <v>92</v>
      </c>
      <c r="N25">
        <v>118.125</v>
      </c>
      <c r="O25">
        <v>123.66562500000001</v>
      </c>
      <c r="P25">
        <v>123.375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336.375</v>
      </c>
      <c r="V25">
        <v>18.140333999999999</v>
      </c>
      <c r="W25">
        <v>34.799309999999998</v>
      </c>
      <c r="X25">
        <v>147.515625</v>
      </c>
      <c r="Y25">
        <v>0</v>
      </c>
      <c r="Z25">
        <v>0</v>
      </c>
      <c r="AA25">
        <v>0</v>
      </c>
      <c r="AB25">
        <v>3.3325</v>
      </c>
      <c r="AC25">
        <v>19.35568</v>
      </c>
      <c r="AD25">
        <v>0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53.805599999999998</v>
      </c>
      <c r="AL25">
        <v>2.3239999999999998</v>
      </c>
      <c r="AM25">
        <v>0</v>
      </c>
      <c r="AN25">
        <v>0.59302999999999995</v>
      </c>
      <c r="AO25">
        <v>0</v>
      </c>
      <c r="AP25">
        <v>3.843</v>
      </c>
      <c r="AQ25">
        <v>31.122</v>
      </c>
      <c r="AR25">
        <v>5.52</v>
      </c>
      <c r="AS25">
        <v>6.726</v>
      </c>
      <c r="AT25">
        <v>15.00135</v>
      </c>
      <c r="AU25">
        <v>0</v>
      </c>
      <c r="AV25">
        <v>32.549999999999997</v>
      </c>
      <c r="AW25">
        <v>54.625799999999998</v>
      </c>
      <c r="AX25">
        <v>93.16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2814.1042490000004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683.12912700000004</v>
      </c>
      <c r="L26">
        <v>653.15250000000003</v>
      </c>
      <c r="M26">
        <v>92</v>
      </c>
      <c r="N26">
        <v>118.125</v>
      </c>
      <c r="O26">
        <v>123.66562500000001</v>
      </c>
      <c r="P26">
        <v>123.375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336.375</v>
      </c>
      <c r="V26">
        <v>18.140333999999999</v>
      </c>
      <c r="W26">
        <v>34.799309999999998</v>
      </c>
      <c r="X26">
        <v>147.515625</v>
      </c>
      <c r="Y26">
        <v>0</v>
      </c>
      <c r="Z26">
        <v>0</v>
      </c>
      <c r="AA26">
        <v>0</v>
      </c>
      <c r="AB26">
        <v>13.17004</v>
      </c>
      <c r="AC26">
        <v>19.35568</v>
      </c>
      <c r="AD26">
        <v>7.9260000000000002</v>
      </c>
      <c r="AE26">
        <v>32.957704</v>
      </c>
      <c r="AF26">
        <v>8.8740000000000006</v>
      </c>
      <c r="AG26">
        <v>0</v>
      </c>
      <c r="AH26">
        <v>75.760000000000005</v>
      </c>
      <c r="AI26">
        <v>3.819</v>
      </c>
      <c r="AJ26">
        <v>0</v>
      </c>
      <c r="AK26">
        <v>53.805599999999998</v>
      </c>
      <c r="AL26">
        <v>2.3239999999999998</v>
      </c>
      <c r="AM26">
        <v>5.1986999999999997</v>
      </c>
      <c r="AN26">
        <v>0.59302999999999995</v>
      </c>
      <c r="AO26">
        <v>0</v>
      </c>
      <c r="AP26">
        <v>3.843</v>
      </c>
      <c r="AQ26">
        <v>46.683</v>
      </c>
      <c r="AR26">
        <v>5.52</v>
      </c>
      <c r="AS26">
        <v>6.726</v>
      </c>
      <c r="AT26">
        <v>15.00135</v>
      </c>
      <c r="AU26">
        <v>0</v>
      </c>
      <c r="AV26">
        <v>32.549999999999997</v>
      </c>
      <c r="AW26">
        <v>54.625799999999998</v>
      </c>
      <c r="AX26">
        <v>93.16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2891.8653410000002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683.12912700000004</v>
      </c>
      <c r="L27">
        <v>653.15250000000003</v>
      </c>
      <c r="M27">
        <v>92</v>
      </c>
      <c r="N27">
        <v>118.125</v>
      </c>
      <c r="O27">
        <v>123.66562500000001</v>
      </c>
      <c r="P27">
        <v>123.375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336.375</v>
      </c>
      <c r="V27">
        <v>18.140333999999999</v>
      </c>
      <c r="W27">
        <v>34.799309999999998</v>
      </c>
      <c r="X27">
        <v>147.515625</v>
      </c>
      <c r="Y27">
        <v>0</v>
      </c>
      <c r="Z27">
        <v>2.2000000000000002</v>
      </c>
      <c r="AA27">
        <v>7.0309999999999997</v>
      </c>
      <c r="AB27">
        <v>26.34008</v>
      </c>
      <c r="AC27">
        <v>19.35568</v>
      </c>
      <c r="AD27">
        <v>15.852</v>
      </c>
      <c r="AE27">
        <v>49.436556000000003</v>
      </c>
      <c r="AF27">
        <v>19.72</v>
      </c>
      <c r="AG27">
        <v>0</v>
      </c>
      <c r="AH27">
        <v>94.7</v>
      </c>
      <c r="AI27">
        <v>16.548999999999999</v>
      </c>
      <c r="AJ27">
        <v>0</v>
      </c>
      <c r="AK27">
        <v>53.805599999999998</v>
      </c>
      <c r="AL27">
        <v>2.3239999999999998</v>
      </c>
      <c r="AM27">
        <v>5.1986999999999997</v>
      </c>
      <c r="AN27">
        <v>0.59302999999999995</v>
      </c>
      <c r="AO27">
        <v>0</v>
      </c>
      <c r="AP27">
        <v>3.843</v>
      </c>
      <c r="AQ27">
        <v>46.683</v>
      </c>
      <c r="AR27">
        <v>5.52</v>
      </c>
      <c r="AS27">
        <v>6.726</v>
      </c>
      <c r="AT27">
        <v>15.00135</v>
      </c>
      <c r="AU27">
        <v>0</v>
      </c>
      <c r="AV27">
        <v>32.024999999999999</v>
      </c>
      <c r="AW27">
        <v>54.4086</v>
      </c>
      <c r="AX27">
        <v>93.16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2980.445033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683.12912700000004</v>
      </c>
      <c r="L28">
        <v>653.15250000000003</v>
      </c>
      <c r="M28">
        <v>92</v>
      </c>
      <c r="N28">
        <v>118.125</v>
      </c>
      <c r="O28">
        <v>123.66562500000001</v>
      </c>
      <c r="P28">
        <v>123.375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336.375</v>
      </c>
      <c r="V28">
        <v>18.140333999999999</v>
      </c>
      <c r="W28">
        <v>34.799309999999998</v>
      </c>
      <c r="X28">
        <v>147.515625</v>
      </c>
      <c r="Y28">
        <v>0</v>
      </c>
      <c r="Z28">
        <v>13.041600000000001</v>
      </c>
      <c r="AA28">
        <v>27.65</v>
      </c>
      <c r="AB28">
        <v>39.510120000000001</v>
      </c>
      <c r="AC28">
        <v>20.374400000000001</v>
      </c>
      <c r="AD28">
        <v>27.408107999999999</v>
      </c>
      <c r="AE28">
        <v>49.436556000000003</v>
      </c>
      <c r="AF28">
        <v>26.622</v>
      </c>
      <c r="AG28">
        <v>0</v>
      </c>
      <c r="AH28">
        <v>123.11</v>
      </c>
      <c r="AI28">
        <v>16.548999999999999</v>
      </c>
      <c r="AJ28">
        <v>0</v>
      </c>
      <c r="AK28">
        <v>53.805599999999998</v>
      </c>
      <c r="AL28">
        <v>2.3239999999999998</v>
      </c>
      <c r="AM28">
        <v>10.536032000000001</v>
      </c>
      <c r="AN28">
        <v>0.59302999999999995</v>
      </c>
      <c r="AO28">
        <v>0</v>
      </c>
      <c r="AP28">
        <v>3.843</v>
      </c>
      <c r="AQ28">
        <v>46.683</v>
      </c>
      <c r="AR28">
        <v>5.52</v>
      </c>
      <c r="AS28">
        <v>6.726</v>
      </c>
      <c r="AT28">
        <v>15.00135</v>
      </c>
      <c r="AU28">
        <v>0</v>
      </c>
      <c r="AV28">
        <v>32.024999999999999</v>
      </c>
      <c r="AW28">
        <v>54.4086</v>
      </c>
      <c r="AX28">
        <v>93.16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3078.2998330000009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683.12912700000004</v>
      </c>
      <c r="L29">
        <v>653.15250000000003</v>
      </c>
      <c r="M29">
        <v>92</v>
      </c>
      <c r="N29">
        <v>118.125</v>
      </c>
      <c r="O29">
        <v>123.66562500000001</v>
      </c>
      <c r="P29">
        <v>123.375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336.375</v>
      </c>
      <c r="V29">
        <v>18.140333999999999</v>
      </c>
      <c r="W29">
        <v>34.799309999999998</v>
      </c>
      <c r="X29">
        <v>147.515625</v>
      </c>
      <c r="Y29">
        <v>0</v>
      </c>
      <c r="Z29">
        <v>13.041600000000001</v>
      </c>
      <c r="AA29">
        <v>27.65</v>
      </c>
      <c r="AB29">
        <v>39.510120000000001</v>
      </c>
      <c r="AC29">
        <v>20.374400000000001</v>
      </c>
      <c r="AD29">
        <v>27.408107999999999</v>
      </c>
      <c r="AE29">
        <v>49.436556000000003</v>
      </c>
      <c r="AF29">
        <v>26.622</v>
      </c>
      <c r="AG29">
        <v>0</v>
      </c>
      <c r="AH29">
        <v>132.58000000000001</v>
      </c>
      <c r="AI29">
        <v>16.548999999999999</v>
      </c>
      <c r="AJ29">
        <v>0</v>
      </c>
      <c r="AK29">
        <v>53.805599999999998</v>
      </c>
      <c r="AL29">
        <v>2.3239999999999998</v>
      </c>
      <c r="AM29">
        <v>10.536032000000001</v>
      </c>
      <c r="AN29">
        <v>0.59302999999999995</v>
      </c>
      <c r="AO29">
        <v>0</v>
      </c>
      <c r="AP29">
        <v>3.843</v>
      </c>
      <c r="AQ29">
        <v>46.683</v>
      </c>
      <c r="AR29">
        <v>39.744</v>
      </c>
      <c r="AS29">
        <v>6.726</v>
      </c>
      <c r="AT29">
        <v>15.00135</v>
      </c>
      <c r="AU29">
        <v>0</v>
      </c>
      <c r="AV29">
        <v>32.024999999999999</v>
      </c>
      <c r="AW29">
        <v>54.4086</v>
      </c>
      <c r="AX29">
        <v>93.16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3121.9938330000009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683.12912700000004</v>
      </c>
      <c r="L30">
        <v>653.15250000000003</v>
      </c>
      <c r="M30">
        <v>92</v>
      </c>
      <c r="N30">
        <v>118.125</v>
      </c>
      <c r="O30">
        <v>123.66562500000001</v>
      </c>
      <c r="P30">
        <v>123.375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336.375</v>
      </c>
      <c r="V30">
        <v>18.140333999999999</v>
      </c>
      <c r="W30">
        <v>34.799309999999998</v>
      </c>
      <c r="X30">
        <v>147.515625</v>
      </c>
      <c r="Y30">
        <v>0</v>
      </c>
      <c r="Z30">
        <v>13.041600000000001</v>
      </c>
      <c r="AA30">
        <v>27.65</v>
      </c>
      <c r="AB30">
        <v>39.510120000000001</v>
      </c>
      <c r="AC30">
        <v>20.374400000000001</v>
      </c>
      <c r="AD30">
        <v>27.408107999999999</v>
      </c>
      <c r="AE30">
        <v>49.436556000000003</v>
      </c>
      <c r="AF30">
        <v>26.622</v>
      </c>
      <c r="AG30">
        <v>0</v>
      </c>
      <c r="AH30">
        <v>132.58000000000001</v>
      </c>
      <c r="AI30">
        <v>16.548999999999999</v>
      </c>
      <c r="AJ30">
        <v>0</v>
      </c>
      <c r="AK30">
        <v>53.805599999999998</v>
      </c>
      <c r="AL30">
        <v>2.3239999999999998</v>
      </c>
      <c r="AM30">
        <v>10.536032000000001</v>
      </c>
      <c r="AN30">
        <v>0.59302999999999995</v>
      </c>
      <c r="AO30">
        <v>0</v>
      </c>
      <c r="AP30">
        <v>3.843</v>
      </c>
      <c r="AQ30">
        <v>46.683</v>
      </c>
      <c r="AR30">
        <v>39.744</v>
      </c>
      <c r="AS30">
        <v>6.726</v>
      </c>
      <c r="AT30">
        <v>15.00135</v>
      </c>
      <c r="AU30">
        <v>0</v>
      </c>
      <c r="AV30">
        <v>32.024999999999999</v>
      </c>
      <c r="AW30">
        <v>54.4086</v>
      </c>
      <c r="AX30">
        <v>93.16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3121.9938330000009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683.12912700000004</v>
      </c>
      <c r="L31">
        <v>653.15250000000003</v>
      </c>
      <c r="M31">
        <v>92</v>
      </c>
      <c r="N31">
        <v>118.125</v>
      </c>
      <c r="O31">
        <v>123.66562500000001</v>
      </c>
      <c r="P31">
        <v>123.375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336.375</v>
      </c>
      <c r="V31">
        <v>18.140333999999999</v>
      </c>
      <c r="W31">
        <v>34.799309999999998</v>
      </c>
      <c r="X31">
        <v>147.515625</v>
      </c>
      <c r="Y31">
        <v>0</v>
      </c>
      <c r="Z31">
        <v>13.041600000000001</v>
      </c>
      <c r="AA31">
        <v>27.65</v>
      </c>
      <c r="AB31">
        <v>39.510120000000001</v>
      </c>
      <c r="AC31">
        <v>20.374400000000001</v>
      </c>
      <c r="AD31">
        <v>27.408107999999999</v>
      </c>
      <c r="AE31">
        <v>49.436556000000003</v>
      </c>
      <c r="AF31">
        <v>26.622</v>
      </c>
      <c r="AG31">
        <v>0</v>
      </c>
      <c r="AH31">
        <v>132.58000000000001</v>
      </c>
      <c r="AI31">
        <v>16.548999999999999</v>
      </c>
      <c r="AJ31">
        <v>0</v>
      </c>
      <c r="AK31">
        <v>53.805599999999998</v>
      </c>
      <c r="AL31">
        <v>2.3239999999999998</v>
      </c>
      <c r="AM31">
        <v>10.536032000000001</v>
      </c>
      <c r="AN31">
        <v>0.59302999999999995</v>
      </c>
      <c r="AO31">
        <v>0</v>
      </c>
      <c r="AP31">
        <v>8.3264999999999993</v>
      </c>
      <c r="AQ31">
        <v>46.683</v>
      </c>
      <c r="AR31">
        <v>5.52</v>
      </c>
      <c r="AS31">
        <v>6.726</v>
      </c>
      <c r="AT31">
        <v>15.00135</v>
      </c>
      <c r="AU31">
        <v>0</v>
      </c>
      <c r="AV31">
        <v>32.024999999999999</v>
      </c>
      <c r="AW31">
        <v>54.4086</v>
      </c>
      <c r="AX31">
        <v>93.16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3092.253333000001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683.12912700000004</v>
      </c>
      <c r="L32">
        <v>653.15250000000003</v>
      </c>
      <c r="M32">
        <v>92</v>
      </c>
      <c r="N32">
        <v>118.125</v>
      </c>
      <c r="O32">
        <v>123.66562500000001</v>
      </c>
      <c r="P32">
        <v>123.375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336.375</v>
      </c>
      <c r="V32">
        <v>18.140333999999999</v>
      </c>
      <c r="W32">
        <v>34.799309999999998</v>
      </c>
      <c r="X32">
        <v>147.515625</v>
      </c>
      <c r="Y32">
        <v>0</v>
      </c>
      <c r="Z32">
        <v>13.041600000000001</v>
      </c>
      <c r="AA32">
        <v>27.65</v>
      </c>
      <c r="AB32">
        <v>39.510120000000001</v>
      </c>
      <c r="AC32">
        <v>20.374400000000001</v>
      </c>
      <c r="AD32">
        <v>27.408107999999999</v>
      </c>
      <c r="AE32">
        <v>49.436556000000003</v>
      </c>
      <c r="AF32">
        <v>26.622</v>
      </c>
      <c r="AG32">
        <v>0</v>
      </c>
      <c r="AH32">
        <v>132.58000000000001</v>
      </c>
      <c r="AI32">
        <v>16.548999999999999</v>
      </c>
      <c r="AJ32">
        <v>0</v>
      </c>
      <c r="AK32">
        <v>53.805599999999998</v>
      </c>
      <c r="AL32">
        <v>12.782</v>
      </c>
      <c r="AM32">
        <v>10.536032000000001</v>
      </c>
      <c r="AN32">
        <v>0.59302999999999995</v>
      </c>
      <c r="AO32">
        <v>0</v>
      </c>
      <c r="AP32">
        <v>8.3264999999999993</v>
      </c>
      <c r="AQ32">
        <v>46.683</v>
      </c>
      <c r="AR32">
        <v>4.4160000000000004</v>
      </c>
      <c r="AS32">
        <v>6.726</v>
      </c>
      <c r="AT32">
        <v>15.00135</v>
      </c>
      <c r="AU32">
        <v>0</v>
      </c>
      <c r="AV32">
        <v>32.024999999999999</v>
      </c>
      <c r="AW32">
        <v>54.4086</v>
      </c>
      <c r="AX32">
        <v>93.16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3101.6073330000013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683.12912700000004</v>
      </c>
      <c r="L33">
        <v>653.15250000000003</v>
      </c>
      <c r="M33">
        <v>92</v>
      </c>
      <c r="N33">
        <v>118.125</v>
      </c>
      <c r="O33">
        <v>123.66562500000001</v>
      </c>
      <c r="P33">
        <v>123.375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336.375</v>
      </c>
      <c r="V33">
        <v>18.140333999999999</v>
      </c>
      <c r="W33">
        <v>34.799309999999998</v>
      </c>
      <c r="X33">
        <v>147.515625</v>
      </c>
      <c r="Y33">
        <v>0</v>
      </c>
      <c r="Z33">
        <v>13.041600000000001</v>
      </c>
      <c r="AA33">
        <v>27.65</v>
      </c>
      <c r="AB33">
        <v>39.510120000000001</v>
      </c>
      <c r="AC33">
        <v>20.374400000000001</v>
      </c>
      <c r="AD33">
        <v>27.408107999999999</v>
      </c>
      <c r="AE33">
        <v>49.436556000000003</v>
      </c>
      <c r="AF33">
        <v>26.622</v>
      </c>
      <c r="AG33">
        <v>0</v>
      </c>
      <c r="AH33">
        <v>124.4358</v>
      </c>
      <c r="AI33">
        <v>3.819</v>
      </c>
      <c r="AJ33">
        <v>0</v>
      </c>
      <c r="AK33">
        <v>53.805599999999998</v>
      </c>
      <c r="AL33">
        <v>12.782</v>
      </c>
      <c r="AM33">
        <v>10.536032000000001</v>
      </c>
      <c r="AN33">
        <v>0.59302999999999995</v>
      </c>
      <c r="AO33">
        <v>0</v>
      </c>
      <c r="AP33">
        <v>8.3264999999999993</v>
      </c>
      <c r="AQ33">
        <v>46.683</v>
      </c>
      <c r="AR33">
        <v>4.4160000000000004</v>
      </c>
      <c r="AS33">
        <v>6.726</v>
      </c>
      <c r="AT33">
        <v>15.00135</v>
      </c>
      <c r="AU33">
        <v>0</v>
      </c>
      <c r="AV33">
        <v>32.024999999999999</v>
      </c>
      <c r="AW33">
        <v>54.4086</v>
      </c>
      <c r="AX33">
        <v>93.16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3080.7331330000015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683.12912700000004</v>
      </c>
      <c r="L34">
        <v>653.15250000000003</v>
      </c>
      <c r="M34">
        <v>92</v>
      </c>
      <c r="N34">
        <v>118.125</v>
      </c>
      <c r="O34">
        <v>123.66562500000001</v>
      </c>
      <c r="P34">
        <v>123.375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336.375</v>
      </c>
      <c r="V34">
        <v>18.140333999999999</v>
      </c>
      <c r="W34">
        <v>34.799309999999998</v>
      </c>
      <c r="X34">
        <v>147.515625</v>
      </c>
      <c r="Y34">
        <v>0</v>
      </c>
      <c r="Z34">
        <v>6.5208000000000004</v>
      </c>
      <c r="AA34">
        <v>14.04936</v>
      </c>
      <c r="AB34">
        <v>13.17004</v>
      </c>
      <c r="AC34">
        <v>9.6778399999999998</v>
      </c>
      <c r="AD34">
        <v>17.833500000000001</v>
      </c>
      <c r="AE34">
        <v>32.957704</v>
      </c>
      <c r="AF34">
        <v>17.748000000000001</v>
      </c>
      <c r="AG34">
        <v>0</v>
      </c>
      <c r="AH34">
        <v>102.276</v>
      </c>
      <c r="AI34">
        <v>0</v>
      </c>
      <c r="AJ34">
        <v>0</v>
      </c>
      <c r="AK34">
        <v>53.805599999999998</v>
      </c>
      <c r="AL34">
        <v>2.3239999999999998</v>
      </c>
      <c r="AM34">
        <v>4.9321000000000002</v>
      </c>
      <c r="AN34">
        <v>0.59302999999999995</v>
      </c>
      <c r="AO34">
        <v>0</v>
      </c>
      <c r="AP34">
        <v>8.3264999999999993</v>
      </c>
      <c r="AQ34">
        <v>46.683</v>
      </c>
      <c r="AR34">
        <v>4.4160000000000004</v>
      </c>
      <c r="AS34">
        <v>6.726</v>
      </c>
      <c r="AT34">
        <v>15.00135</v>
      </c>
      <c r="AU34">
        <v>0</v>
      </c>
      <c r="AV34">
        <v>32.024999999999999</v>
      </c>
      <c r="AW34">
        <v>54.4086</v>
      </c>
      <c r="AX34">
        <v>93.16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2946.6068610000007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683.12912700000004</v>
      </c>
      <c r="L35">
        <v>653.15250000000003</v>
      </c>
      <c r="M35">
        <v>92</v>
      </c>
      <c r="N35">
        <v>118.125</v>
      </c>
      <c r="O35">
        <v>123.66562500000001</v>
      </c>
      <c r="P35">
        <v>123.375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336.375</v>
      </c>
      <c r="V35">
        <v>18.140333999999999</v>
      </c>
      <c r="W35">
        <v>34.799309999999998</v>
      </c>
      <c r="X35">
        <v>147.515625</v>
      </c>
      <c r="Y35">
        <v>0</v>
      </c>
      <c r="Z35">
        <v>6.5208000000000004</v>
      </c>
      <c r="AA35">
        <v>8.69</v>
      </c>
      <c r="AB35">
        <v>3.3325</v>
      </c>
      <c r="AC35">
        <v>9.6778399999999998</v>
      </c>
      <c r="AD35">
        <v>7.9260000000000002</v>
      </c>
      <c r="AE35">
        <v>32.957704</v>
      </c>
      <c r="AF35">
        <v>8.8740000000000006</v>
      </c>
      <c r="AG35">
        <v>0</v>
      </c>
      <c r="AH35">
        <v>71.971999999999994</v>
      </c>
      <c r="AI35">
        <v>0</v>
      </c>
      <c r="AJ35">
        <v>0</v>
      </c>
      <c r="AK35">
        <v>53.805599999999998</v>
      </c>
      <c r="AL35">
        <v>2.3239999999999998</v>
      </c>
      <c r="AM35">
        <v>4.5321999999999996</v>
      </c>
      <c r="AN35">
        <v>0.59302999999999995</v>
      </c>
      <c r="AO35">
        <v>0</v>
      </c>
      <c r="AP35">
        <v>3.2025000000000001</v>
      </c>
      <c r="AQ35">
        <v>46.683</v>
      </c>
      <c r="AR35">
        <v>4.4160000000000004</v>
      </c>
      <c r="AS35">
        <v>6.726</v>
      </c>
      <c r="AT35">
        <v>15.00135</v>
      </c>
      <c r="AU35">
        <v>0</v>
      </c>
      <c r="AV35">
        <v>32.024999999999999</v>
      </c>
      <c r="AW35">
        <v>54.4086</v>
      </c>
      <c r="AX35">
        <v>93.16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2876.8005610000005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683.12912700000004</v>
      </c>
      <c r="L36">
        <v>653.15250000000003</v>
      </c>
      <c r="M36">
        <v>92</v>
      </c>
      <c r="N36">
        <v>118.125</v>
      </c>
      <c r="O36">
        <v>123.66562500000001</v>
      </c>
      <c r="P36">
        <v>123.375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336.375</v>
      </c>
      <c r="V36">
        <v>18.140333999999999</v>
      </c>
      <c r="W36">
        <v>34.799309999999998</v>
      </c>
      <c r="X36">
        <v>147.515625</v>
      </c>
      <c r="Y36">
        <v>0</v>
      </c>
      <c r="Z36">
        <v>6.5208000000000004</v>
      </c>
      <c r="AA36">
        <v>0</v>
      </c>
      <c r="AB36">
        <v>0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37.880000000000003</v>
      </c>
      <c r="AI36">
        <v>0</v>
      </c>
      <c r="AJ36">
        <v>0</v>
      </c>
      <c r="AK36">
        <v>53.805599999999998</v>
      </c>
      <c r="AL36">
        <v>12.782</v>
      </c>
      <c r="AM36">
        <v>0</v>
      </c>
      <c r="AN36">
        <v>0.59302999999999995</v>
      </c>
      <c r="AO36">
        <v>0</v>
      </c>
      <c r="AP36">
        <v>3.2025000000000001</v>
      </c>
      <c r="AQ36">
        <v>46.683</v>
      </c>
      <c r="AR36">
        <v>4.4160000000000004</v>
      </c>
      <c r="AS36">
        <v>9.4163999999999994</v>
      </c>
      <c r="AT36">
        <v>15.00135</v>
      </c>
      <c r="AU36">
        <v>0</v>
      </c>
      <c r="AV36">
        <v>32.024999999999999</v>
      </c>
      <c r="AW36">
        <v>54.4086</v>
      </c>
      <c r="AX36">
        <v>93.16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2821.6984210000005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683.12912700000004</v>
      </c>
      <c r="L37">
        <v>653.15250000000003</v>
      </c>
      <c r="M37">
        <v>92</v>
      </c>
      <c r="N37">
        <v>118.125</v>
      </c>
      <c r="O37">
        <v>123.66562500000001</v>
      </c>
      <c r="P37">
        <v>123.375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336.375</v>
      </c>
      <c r="V37">
        <v>18.140333999999999</v>
      </c>
      <c r="W37">
        <v>34.799309999999998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21.780999999999999</v>
      </c>
      <c r="AI37">
        <v>0</v>
      </c>
      <c r="AJ37">
        <v>0</v>
      </c>
      <c r="AK37">
        <v>53.805599999999998</v>
      </c>
      <c r="AL37">
        <v>70.882000000000005</v>
      </c>
      <c r="AM37">
        <v>0</v>
      </c>
      <c r="AN37">
        <v>0.59302999999999995</v>
      </c>
      <c r="AO37">
        <v>0</v>
      </c>
      <c r="AP37">
        <v>3.2025000000000001</v>
      </c>
      <c r="AQ37">
        <v>46.683</v>
      </c>
      <c r="AR37">
        <v>39.744</v>
      </c>
      <c r="AS37">
        <v>24.75168</v>
      </c>
      <c r="AT37">
        <v>15.00135</v>
      </c>
      <c r="AU37">
        <v>0</v>
      </c>
      <c r="AV37">
        <v>32.024999999999999</v>
      </c>
      <c r="AW37">
        <v>54.4086</v>
      </c>
      <c r="AX37">
        <v>93.16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2907.8419010000002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683.12912700000004</v>
      </c>
      <c r="L38">
        <v>653.15250000000003</v>
      </c>
      <c r="M38">
        <v>92</v>
      </c>
      <c r="N38">
        <v>118.125</v>
      </c>
      <c r="O38">
        <v>123.66562500000001</v>
      </c>
      <c r="P38">
        <v>123.375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336.375</v>
      </c>
      <c r="V38">
        <v>18.140333999999999</v>
      </c>
      <c r="W38">
        <v>34.799309999999998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0</v>
      </c>
      <c r="AI38">
        <v>0</v>
      </c>
      <c r="AJ38">
        <v>0</v>
      </c>
      <c r="AK38">
        <v>53.805599999999998</v>
      </c>
      <c r="AL38">
        <v>70.882000000000005</v>
      </c>
      <c r="AM38">
        <v>0</v>
      </c>
      <c r="AN38">
        <v>0.59302999999999995</v>
      </c>
      <c r="AO38">
        <v>0</v>
      </c>
      <c r="AP38">
        <v>3.2025000000000001</v>
      </c>
      <c r="AQ38">
        <v>31.122</v>
      </c>
      <c r="AR38">
        <v>39.744</v>
      </c>
      <c r="AS38">
        <v>24.75168</v>
      </c>
      <c r="AT38">
        <v>15.00135</v>
      </c>
      <c r="AU38">
        <v>0</v>
      </c>
      <c r="AV38">
        <v>32.024999999999999</v>
      </c>
      <c r="AW38">
        <v>54.4086</v>
      </c>
      <c r="AX38">
        <v>93.16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2854.0210490000004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683.12912700000004</v>
      </c>
      <c r="L39">
        <v>653.15250000000003</v>
      </c>
      <c r="M39">
        <v>92</v>
      </c>
      <c r="N39">
        <v>118.125</v>
      </c>
      <c r="O39">
        <v>123.66562500000001</v>
      </c>
      <c r="P39">
        <v>123.375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336.375</v>
      </c>
      <c r="V39">
        <v>18.140333999999999</v>
      </c>
      <c r="W39">
        <v>34.799309999999998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53.805599999999998</v>
      </c>
      <c r="AL39">
        <v>70.882000000000005</v>
      </c>
      <c r="AM39">
        <v>0</v>
      </c>
      <c r="AN39">
        <v>0.59302999999999995</v>
      </c>
      <c r="AO39">
        <v>0</v>
      </c>
      <c r="AP39">
        <v>3.2025000000000001</v>
      </c>
      <c r="AQ39">
        <v>15.561</v>
      </c>
      <c r="AR39">
        <v>4.4160000000000004</v>
      </c>
      <c r="AS39">
        <v>24.75168</v>
      </c>
      <c r="AT39">
        <v>15.00135</v>
      </c>
      <c r="AU39">
        <v>0</v>
      </c>
      <c r="AV39">
        <v>32.024999999999999</v>
      </c>
      <c r="AW39">
        <v>54.4086</v>
      </c>
      <c r="AX39">
        <v>93.16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2803.1320490000007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683.12912700000004</v>
      </c>
      <c r="L40">
        <v>653.15250000000003</v>
      </c>
      <c r="M40">
        <v>92</v>
      </c>
      <c r="N40">
        <v>118.125</v>
      </c>
      <c r="O40">
        <v>123.66562500000001</v>
      </c>
      <c r="P40">
        <v>123.375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336.375</v>
      </c>
      <c r="V40">
        <v>18.140333999999999</v>
      </c>
      <c r="W40">
        <v>34.799309999999998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53.805599999999998</v>
      </c>
      <c r="AL40">
        <v>70.882000000000005</v>
      </c>
      <c r="AM40">
        <v>0</v>
      </c>
      <c r="AN40">
        <v>0.59302999999999995</v>
      </c>
      <c r="AO40">
        <v>0</v>
      </c>
      <c r="AP40">
        <v>3.2025000000000001</v>
      </c>
      <c r="AQ40">
        <v>0</v>
      </c>
      <c r="AR40">
        <v>4.4160000000000004</v>
      </c>
      <c r="AS40">
        <v>24.75168</v>
      </c>
      <c r="AT40">
        <v>15.00135</v>
      </c>
      <c r="AU40">
        <v>0</v>
      </c>
      <c r="AV40">
        <v>32.024999999999999</v>
      </c>
      <c r="AW40">
        <v>54.4086</v>
      </c>
      <c r="AX40">
        <v>93.16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2787.5710490000006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683.12912700000004</v>
      </c>
      <c r="L41">
        <v>653.15250000000003</v>
      </c>
      <c r="M41">
        <v>92</v>
      </c>
      <c r="N41">
        <v>118.125</v>
      </c>
      <c r="O41">
        <v>123.66562500000001</v>
      </c>
      <c r="P41">
        <v>123.375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336.375</v>
      </c>
      <c r="V41">
        <v>18.140333999999999</v>
      </c>
      <c r="W41">
        <v>34.799309999999998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53.805599999999998</v>
      </c>
      <c r="AL41">
        <v>13.944000000000001</v>
      </c>
      <c r="AM41">
        <v>0</v>
      </c>
      <c r="AN41">
        <v>0.59302999999999995</v>
      </c>
      <c r="AO41">
        <v>0</v>
      </c>
      <c r="AP41">
        <v>3.2025000000000001</v>
      </c>
      <c r="AQ41">
        <v>0</v>
      </c>
      <c r="AR41">
        <v>4.4160000000000004</v>
      </c>
      <c r="AS41">
        <v>24.75168</v>
      </c>
      <c r="AT41">
        <v>15.00135</v>
      </c>
      <c r="AU41">
        <v>0</v>
      </c>
      <c r="AV41">
        <v>32.024999999999999</v>
      </c>
      <c r="AW41">
        <v>54.3</v>
      </c>
      <c r="AX41">
        <v>93.16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2730.5244490000005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683.12912700000004</v>
      </c>
      <c r="L42">
        <v>653.15250000000003</v>
      </c>
      <c r="M42">
        <v>92</v>
      </c>
      <c r="N42">
        <v>118.125</v>
      </c>
      <c r="O42">
        <v>123.66562500000001</v>
      </c>
      <c r="P42">
        <v>123.375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336.375</v>
      </c>
      <c r="V42">
        <v>18.140333999999999</v>
      </c>
      <c r="W42">
        <v>34.799309999999998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53.805599999999998</v>
      </c>
      <c r="AL42">
        <v>2.3239999999999998</v>
      </c>
      <c r="AM42">
        <v>0</v>
      </c>
      <c r="AN42">
        <v>0.59302999999999995</v>
      </c>
      <c r="AO42">
        <v>0</v>
      </c>
      <c r="AP42">
        <v>3.843</v>
      </c>
      <c r="AQ42">
        <v>0</v>
      </c>
      <c r="AR42">
        <v>4.4160000000000004</v>
      </c>
      <c r="AS42">
        <v>24.75168</v>
      </c>
      <c r="AT42">
        <v>15.00135</v>
      </c>
      <c r="AU42">
        <v>0</v>
      </c>
      <c r="AV42">
        <v>32.024999999999999</v>
      </c>
      <c r="AW42">
        <v>54.3</v>
      </c>
      <c r="AX42">
        <v>93.16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2719.5449490000005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683.12912700000004</v>
      </c>
      <c r="L43">
        <v>653.15250000000003</v>
      </c>
      <c r="M43">
        <v>92</v>
      </c>
      <c r="N43">
        <v>118.125</v>
      </c>
      <c r="O43">
        <v>123.66562500000001</v>
      </c>
      <c r="P43">
        <v>123.375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336.375</v>
      </c>
      <c r="V43">
        <v>18.140333999999999</v>
      </c>
      <c r="W43">
        <v>34.799309999999998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53.805599999999998</v>
      </c>
      <c r="AL43">
        <v>2.3239999999999998</v>
      </c>
      <c r="AM43">
        <v>0</v>
      </c>
      <c r="AN43">
        <v>0.59302999999999995</v>
      </c>
      <c r="AO43">
        <v>0</v>
      </c>
      <c r="AP43">
        <v>1.7934000000000001</v>
      </c>
      <c r="AQ43">
        <v>0</v>
      </c>
      <c r="AR43">
        <v>4.4160000000000004</v>
      </c>
      <c r="AS43">
        <v>8.0711999999999993</v>
      </c>
      <c r="AT43">
        <v>15.00135</v>
      </c>
      <c r="AU43">
        <v>0</v>
      </c>
      <c r="AV43">
        <v>32.024999999999999</v>
      </c>
      <c r="AW43">
        <v>53.974200000000003</v>
      </c>
      <c r="AX43">
        <v>93.16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2700.4890690000007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683.12912700000004</v>
      </c>
      <c r="L44">
        <v>653.15250000000003</v>
      </c>
      <c r="M44">
        <v>92</v>
      </c>
      <c r="N44">
        <v>118.125</v>
      </c>
      <c r="O44">
        <v>123.66562500000001</v>
      </c>
      <c r="P44">
        <v>123.375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336.375</v>
      </c>
      <c r="V44">
        <v>18.140333999999999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53.805599999999998</v>
      </c>
      <c r="AL44">
        <v>2.3239999999999998</v>
      </c>
      <c r="AM44">
        <v>0</v>
      </c>
      <c r="AN44">
        <v>0.59302999999999995</v>
      </c>
      <c r="AO44">
        <v>0</v>
      </c>
      <c r="AP44">
        <v>2.5619999999999998</v>
      </c>
      <c r="AQ44">
        <v>0</v>
      </c>
      <c r="AR44">
        <v>4.968</v>
      </c>
      <c r="AS44">
        <v>6.726</v>
      </c>
      <c r="AT44">
        <v>15.00135</v>
      </c>
      <c r="AU44">
        <v>0</v>
      </c>
      <c r="AV44">
        <v>32.024999999999999</v>
      </c>
      <c r="AW44">
        <v>53.974200000000003</v>
      </c>
      <c r="AX44">
        <v>93.16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2700.4644690000005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683.12912700000004</v>
      </c>
      <c r="L45">
        <v>653.15250000000003</v>
      </c>
      <c r="M45">
        <v>92</v>
      </c>
      <c r="N45">
        <v>118.125</v>
      </c>
      <c r="O45">
        <v>123.66562500000001</v>
      </c>
      <c r="P45">
        <v>123.375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336.375</v>
      </c>
      <c r="V45">
        <v>18.140333999999999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53.805599999999998</v>
      </c>
      <c r="AL45">
        <v>2.3239999999999998</v>
      </c>
      <c r="AM45">
        <v>0</v>
      </c>
      <c r="AN45">
        <v>0.59302999999999995</v>
      </c>
      <c r="AO45">
        <v>0</v>
      </c>
      <c r="AP45">
        <v>2.5619999999999998</v>
      </c>
      <c r="AQ45">
        <v>0</v>
      </c>
      <c r="AR45">
        <v>39.744</v>
      </c>
      <c r="AS45">
        <v>6.726</v>
      </c>
      <c r="AT45">
        <v>15.00135</v>
      </c>
      <c r="AU45">
        <v>0</v>
      </c>
      <c r="AV45">
        <v>32.024999999999999</v>
      </c>
      <c r="AW45">
        <v>53.974200000000003</v>
      </c>
      <c r="AX45">
        <v>93.16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2735.2404690000008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683.12912700000004</v>
      </c>
      <c r="L46">
        <v>653.15250000000003</v>
      </c>
      <c r="M46">
        <v>92</v>
      </c>
      <c r="N46">
        <v>118.125</v>
      </c>
      <c r="O46">
        <v>123.66562500000001</v>
      </c>
      <c r="P46">
        <v>123.375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336.375</v>
      </c>
      <c r="V46">
        <v>18.140333999999999</v>
      </c>
      <c r="W46">
        <v>34.799309999999998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53.805599999999998</v>
      </c>
      <c r="AL46">
        <v>2.3239999999999998</v>
      </c>
      <c r="AM46">
        <v>0</v>
      </c>
      <c r="AN46">
        <v>0.59302999999999995</v>
      </c>
      <c r="AO46">
        <v>0</v>
      </c>
      <c r="AP46">
        <v>2.5619999999999998</v>
      </c>
      <c r="AQ46">
        <v>0</v>
      </c>
      <c r="AR46">
        <v>39.744</v>
      </c>
      <c r="AS46">
        <v>6.726</v>
      </c>
      <c r="AT46">
        <v>15.00135</v>
      </c>
      <c r="AU46">
        <v>0</v>
      </c>
      <c r="AV46">
        <v>32.024999999999999</v>
      </c>
      <c r="AW46">
        <v>53.974200000000003</v>
      </c>
      <c r="AX46">
        <v>93.16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2735.2404690000008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683.12912700000004</v>
      </c>
      <c r="L47">
        <v>653.15250000000003</v>
      </c>
      <c r="M47">
        <v>92</v>
      </c>
      <c r="N47">
        <v>118.125</v>
      </c>
      <c r="O47">
        <v>123.66562500000001</v>
      </c>
      <c r="P47">
        <v>123.375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336.375</v>
      </c>
      <c r="V47">
        <v>18.140333999999999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53.805599999999998</v>
      </c>
      <c r="AL47">
        <v>2.3239999999999998</v>
      </c>
      <c r="AM47">
        <v>0</v>
      </c>
      <c r="AN47">
        <v>0.59302999999999995</v>
      </c>
      <c r="AO47">
        <v>0</v>
      </c>
      <c r="AP47">
        <v>2.5619999999999998</v>
      </c>
      <c r="AQ47">
        <v>0</v>
      </c>
      <c r="AR47">
        <v>4.968</v>
      </c>
      <c r="AS47">
        <v>6.726</v>
      </c>
      <c r="AT47">
        <v>15.00135</v>
      </c>
      <c r="AU47">
        <v>0</v>
      </c>
      <c r="AV47">
        <v>31.5</v>
      </c>
      <c r="AW47">
        <v>53.974200000000003</v>
      </c>
      <c r="AX47">
        <v>93.16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2699.9394690000004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683.12912700000004</v>
      </c>
      <c r="L48">
        <v>653.15250000000003</v>
      </c>
      <c r="M48">
        <v>92</v>
      </c>
      <c r="N48">
        <v>118.125</v>
      </c>
      <c r="O48">
        <v>123.66562500000001</v>
      </c>
      <c r="P48">
        <v>123.375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336.375</v>
      </c>
      <c r="V48">
        <v>18.140333999999999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53.805599999999998</v>
      </c>
      <c r="AL48">
        <v>2.3239999999999998</v>
      </c>
      <c r="AM48">
        <v>0</v>
      </c>
      <c r="AN48">
        <v>0.59302999999999995</v>
      </c>
      <c r="AO48">
        <v>0</v>
      </c>
      <c r="AP48">
        <v>2.5619999999999998</v>
      </c>
      <c r="AQ48">
        <v>0</v>
      </c>
      <c r="AR48">
        <v>4.4160000000000004</v>
      </c>
      <c r="AS48">
        <v>6.726</v>
      </c>
      <c r="AT48">
        <v>15.00135</v>
      </c>
      <c r="AU48">
        <v>0</v>
      </c>
      <c r="AV48">
        <v>31.5</v>
      </c>
      <c r="AW48">
        <v>53.974200000000003</v>
      </c>
      <c r="AX48">
        <v>93.16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2699.3874690000007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683.12912700000004</v>
      </c>
      <c r="L49">
        <v>653.15250000000003</v>
      </c>
      <c r="M49">
        <v>92</v>
      </c>
      <c r="N49">
        <v>118.125</v>
      </c>
      <c r="O49">
        <v>123.66562500000001</v>
      </c>
      <c r="P49">
        <v>123.375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336.375</v>
      </c>
      <c r="V49">
        <v>18.140333999999999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53.805599999999998</v>
      </c>
      <c r="AL49">
        <v>12.782</v>
      </c>
      <c r="AM49">
        <v>0</v>
      </c>
      <c r="AN49">
        <v>0.59302999999999995</v>
      </c>
      <c r="AO49">
        <v>0</v>
      </c>
      <c r="AP49">
        <v>2.5619999999999998</v>
      </c>
      <c r="AQ49">
        <v>0</v>
      </c>
      <c r="AR49">
        <v>4.4160000000000004</v>
      </c>
      <c r="AS49">
        <v>7.3986000000000001</v>
      </c>
      <c r="AT49">
        <v>15.00135</v>
      </c>
      <c r="AU49">
        <v>0</v>
      </c>
      <c r="AV49">
        <v>31.5</v>
      </c>
      <c r="AW49">
        <v>53.974200000000003</v>
      </c>
      <c r="AX49">
        <v>93.16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2710.5180690000007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683.12912700000004</v>
      </c>
      <c r="L50">
        <v>653.15250000000003</v>
      </c>
      <c r="M50">
        <v>92</v>
      </c>
      <c r="N50">
        <v>118.125</v>
      </c>
      <c r="O50">
        <v>123.66562500000001</v>
      </c>
      <c r="P50">
        <v>123.375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336.375</v>
      </c>
      <c r="V50">
        <v>18.140333999999999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53.805599999999998</v>
      </c>
      <c r="AL50">
        <v>12.782</v>
      </c>
      <c r="AM50">
        <v>0</v>
      </c>
      <c r="AN50">
        <v>0.59302999999999995</v>
      </c>
      <c r="AO50">
        <v>0</v>
      </c>
      <c r="AP50">
        <v>2.5619999999999998</v>
      </c>
      <c r="AQ50">
        <v>0</v>
      </c>
      <c r="AR50">
        <v>4.4160000000000004</v>
      </c>
      <c r="AS50">
        <v>7.3986000000000001</v>
      </c>
      <c r="AT50">
        <v>15.00135</v>
      </c>
      <c r="AU50">
        <v>0</v>
      </c>
      <c r="AV50">
        <v>31.5</v>
      </c>
      <c r="AW50">
        <v>53.974200000000003</v>
      </c>
      <c r="AX50">
        <v>93.16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2710.5180690000007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683.12912700000004</v>
      </c>
      <c r="L51">
        <v>653.15250000000003</v>
      </c>
      <c r="M51">
        <v>92</v>
      </c>
      <c r="N51">
        <v>118.125</v>
      </c>
      <c r="O51">
        <v>123.66562500000001</v>
      </c>
      <c r="P51">
        <v>123.375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336.375</v>
      </c>
      <c r="V51">
        <v>18.140333999999999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53.805599999999998</v>
      </c>
      <c r="AL51">
        <v>12.782</v>
      </c>
      <c r="AM51">
        <v>0</v>
      </c>
      <c r="AN51">
        <v>0.59302999999999995</v>
      </c>
      <c r="AO51">
        <v>0</v>
      </c>
      <c r="AP51">
        <v>1.7934000000000001</v>
      </c>
      <c r="AQ51">
        <v>0</v>
      </c>
      <c r="AR51">
        <v>5.52</v>
      </c>
      <c r="AS51">
        <v>7.3986000000000001</v>
      </c>
      <c r="AT51">
        <v>15.00135</v>
      </c>
      <c r="AU51">
        <v>0</v>
      </c>
      <c r="AV51">
        <v>31.5</v>
      </c>
      <c r="AW51">
        <v>53.974200000000003</v>
      </c>
      <c r="AX51">
        <v>93.16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2710.8534690000006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683.12912700000004</v>
      </c>
      <c r="L52">
        <v>653.15250000000003</v>
      </c>
      <c r="M52">
        <v>92</v>
      </c>
      <c r="N52">
        <v>118.125</v>
      </c>
      <c r="O52">
        <v>123.66562500000001</v>
      </c>
      <c r="P52">
        <v>123.375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336.375</v>
      </c>
      <c r="V52">
        <v>18.140333999999999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53.805599999999998</v>
      </c>
      <c r="AL52">
        <v>12.782</v>
      </c>
      <c r="AM52">
        <v>0</v>
      </c>
      <c r="AN52">
        <v>0.59302999999999995</v>
      </c>
      <c r="AO52">
        <v>0</v>
      </c>
      <c r="AP52">
        <v>1.7934000000000001</v>
      </c>
      <c r="AQ52">
        <v>0</v>
      </c>
      <c r="AR52">
        <v>5.52</v>
      </c>
      <c r="AS52">
        <v>7.3986000000000001</v>
      </c>
      <c r="AT52">
        <v>15.00135</v>
      </c>
      <c r="AU52">
        <v>0</v>
      </c>
      <c r="AV52">
        <v>31.5</v>
      </c>
      <c r="AW52">
        <v>53.974200000000003</v>
      </c>
      <c r="AX52">
        <v>93.16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2710.8534690000006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683.12912700000004</v>
      </c>
      <c r="L53">
        <v>653.15250000000003</v>
      </c>
      <c r="M53">
        <v>92</v>
      </c>
      <c r="N53">
        <v>118.125</v>
      </c>
      <c r="O53">
        <v>123.66562500000001</v>
      </c>
      <c r="P53">
        <v>123.375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336.375</v>
      </c>
      <c r="V53">
        <v>18.140333999999999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53.805599999999998</v>
      </c>
      <c r="AL53">
        <v>12.782</v>
      </c>
      <c r="AM53">
        <v>0</v>
      </c>
      <c r="AN53">
        <v>0.59302999999999995</v>
      </c>
      <c r="AO53">
        <v>0</v>
      </c>
      <c r="AP53">
        <v>1.7934000000000001</v>
      </c>
      <c r="AQ53">
        <v>0</v>
      </c>
      <c r="AR53">
        <v>6.6239999999999997</v>
      </c>
      <c r="AS53">
        <v>7.3986000000000001</v>
      </c>
      <c r="AT53">
        <v>15.00135</v>
      </c>
      <c r="AU53">
        <v>0</v>
      </c>
      <c r="AV53">
        <v>31.5</v>
      </c>
      <c r="AW53">
        <v>53.974200000000003</v>
      </c>
      <c r="AX53">
        <v>93.16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2711.9574690000004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683.12912700000004</v>
      </c>
      <c r="L54">
        <v>653.15250000000003</v>
      </c>
      <c r="M54">
        <v>92</v>
      </c>
      <c r="N54">
        <v>118.125</v>
      </c>
      <c r="O54">
        <v>123.66562500000001</v>
      </c>
      <c r="P54">
        <v>123.375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336.375</v>
      </c>
      <c r="V54">
        <v>18.140333999999999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53.805599999999998</v>
      </c>
      <c r="AL54">
        <v>12.782</v>
      </c>
      <c r="AM54">
        <v>0</v>
      </c>
      <c r="AN54">
        <v>0.59302999999999995</v>
      </c>
      <c r="AO54">
        <v>0</v>
      </c>
      <c r="AP54">
        <v>1.7934000000000001</v>
      </c>
      <c r="AQ54">
        <v>0</v>
      </c>
      <c r="AR54">
        <v>6.6239999999999997</v>
      </c>
      <c r="AS54">
        <v>7.3986000000000001</v>
      </c>
      <c r="AT54">
        <v>15.00135</v>
      </c>
      <c r="AU54">
        <v>0</v>
      </c>
      <c r="AV54">
        <v>31.5</v>
      </c>
      <c r="AW54">
        <v>53.974200000000003</v>
      </c>
      <c r="AX54">
        <v>93.16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2711.9574690000004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683.12912700000004</v>
      </c>
      <c r="L55">
        <v>653.15250000000003</v>
      </c>
      <c r="M55">
        <v>92</v>
      </c>
      <c r="N55">
        <v>118.125</v>
      </c>
      <c r="O55">
        <v>123.66562500000001</v>
      </c>
      <c r="P55">
        <v>123.375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336.375</v>
      </c>
      <c r="V55">
        <v>18.140333999999999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53.805599999999998</v>
      </c>
      <c r="AL55">
        <v>12.782</v>
      </c>
      <c r="AM55">
        <v>0</v>
      </c>
      <c r="AN55">
        <v>0.59302999999999995</v>
      </c>
      <c r="AO55">
        <v>0</v>
      </c>
      <c r="AP55">
        <v>1.7934000000000001</v>
      </c>
      <c r="AQ55">
        <v>0</v>
      </c>
      <c r="AR55">
        <v>6.6239999999999997</v>
      </c>
      <c r="AS55">
        <v>7.3986000000000001</v>
      </c>
      <c r="AT55">
        <v>15.00135</v>
      </c>
      <c r="AU55">
        <v>0</v>
      </c>
      <c r="AV55">
        <v>31.5</v>
      </c>
      <c r="AW55">
        <v>53.974200000000003</v>
      </c>
      <c r="AX55">
        <v>93.16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2695.4786170000002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683.12912700000004</v>
      </c>
      <c r="L56">
        <v>653.15250000000003</v>
      </c>
      <c r="M56">
        <v>92</v>
      </c>
      <c r="N56">
        <v>118.125</v>
      </c>
      <c r="O56">
        <v>123.66562500000001</v>
      </c>
      <c r="P56">
        <v>123.375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336.375</v>
      </c>
      <c r="V56">
        <v>18.140333999999999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53.805599999999998</v>
      </c>
      <c r="AL56">
        <v>12.782</v>
      </c>
      <c r="AM56">
        <v>0</v>
      </c>
      <c r="AN56">
        <v>0.59302999999999995</v>
      </c>
      <c r="AO56">
        <v>0</v>
      </c>
      <c r="AP56">
        <v>1.7934000000000001</v>
      </c>
      <c r="AQ56">
        <v>0</v>
      </c>
      <c r="AR56">
        <v>6.6239999999999997</v>
      </c>
      <c r="AS56">
        <v>7.3986000000000001</v>
      </c>
      <c r="AT56">
        <v>15.00135</v>
      </c>
      <c r="AU56">
        <v>0</v>
      </c>
      <c r="AV56">
        <v>31.5</v>
      </c>
      <c r="AW56">
        <v>53.974200000000003</v>
      </c>
      <c r="AX56">
        <v>93.16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2695.4786170000002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683.12912700000004</v>
      </c>
      <c r="L57">
        <v>653.15250000000003</v>
      </c>
      <c r="M57">
        <v>92</v>
      </c>
      <c r="N57">
        <v>118.125</v>
      </c>
      <c r="O57">
        <v>123.66562500000001</v>
      </c>
      <c r="P57">
        <v>123.375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336.375</v>
      </c>
      <c r="V57">
        <v>18.140333999999999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53.805599999999998</v>
      </c>
      <c r="AL57">
        <v>12.782</v>
      </c>
      <c r="AM57">
        <v>0</v>
      </c>
      <c r="AN57">
        <v>0.59302999999999995</v>
      </c>
      <c r="AO57">
        <v>0</v>
      </c>
      <c r="AP57">
        <v>1.7934000000000001</v>
      </c>
      <c r="AQ57">
        <v>0</v>
      </c>
      <c r="AR57">
        <v>6.6239999999999997</v>
      </c>
      <c r="AS57">
        <v>7.3986000000000001</v>
      </c>
      <c r="AT57">
        <v>15.00135</v>
      </c>
      <c r="AU57">
        <v>0</v>
      </c>
      <c r="AV57">
        <v>31.5</v>
      </c>
      <c r="AW57">
        <v>53.974200000000003</v>
      </c>
      <c r="AX57">
        <v>93.16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2695.4786170000002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683.12912700000004</v>
      </c>
      <c r="L58">
        <v>653.15250000000003</v>
      </c>
      <c r="M58">
        <v>92</v>
      </c>
      <c r="N58">
        <v>118.125</v>
      </c>
      <c r="O58">
        <v>123.66562500000001</v>
      </c>
      <c r="P58">
        <v>123.375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336.375</v>
      </c>
      <c r="V58">
        <v>18.140333999999999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53.805599999999998</v>
      </c>
      <c r="AL58">
        <v>12.782</v>
      </c>
      <c r="AM58">
        <v>0</v>
      </c>
      <c r="AN58">
        <v>0.59302999999999995</v>
      </c>
      <c r="AO58">
        <v>0</v>
      </c>
      <c r="AP58">
        <v>1.7934000000000001</v>
      </c>
      <c r="AQ58">
        <v>0</v>
      </c>
      <c r="AR58">
        <v>6.6239999999999997</v>
      </c>
      <c r="AS58">
        <v>7.3986000000000001</v>
      </c>
      <c r="AT58">
        <v>15.00135</v>
      </c>
      <c r="AU58">
        <v>0</v>
      </c>
      <c r="AV58">
        <v>31.5</v>
      </c>
      <c r="AW58">
        <v>53.974200000000003</v>
      </c>
      <c r="AX58">
        <v>93.16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2695.4786170000002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683.12912700000004</v>
      </c>
      <c r="L59">
        <v>653.15250000000003</v>
      </c>
      <c r="M59">
        <v>92</v>
      </c>
      <c r="N59">
        <v>118.125</v>
      </c>
      <c r="O59">
        <v>123.66562500000001</v>
      </c>
      <c r="P59">
        <v>123.375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336.375</v>
      </c>
      <c r="V59">
        <v>18.140333999999999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53.805599999999998</v>
      </c>
      <c r="AL59">
        <v>2.3239999999999998</v>
      </c>
      <c r="AM59">
        <v>0</v>
      </c>
      <c r="AN59">
        <v>0.59302999999999995</v>
      </c>
      <c r="AO59">
        <v>0</v>
      </c>
      <c r="AP59">
        <v>1.7934000000000001</v>
      </c>
      <c r="AQ59">
        <v>0</v>
      </c>
      <c r="AR59">
        <v>6.6239999999999997</v>
      </c>
      <c r="AS59">
        <v>7.3986000000000001</v>
      </c>
      <c r="AT59">
        <v>15.00135</v>
      </c>
      <c r="AU59">
        <v>0</v>
      </c>
      <c r="AV59">
        <v>31.5</v>
      </c>
      <c r="AW59">
        <v>53.974200000000003</v>
      </c>
      <c r="AX59">
        <v>93.16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2685.0206170000001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683.12912700000004</v>
      </c>
      <c r="L60">
        <v>653.15250000000003</v>
      </c>
      <c r="M60">
        <v>92</v>
      </c>
      <c r="N60">
        <v>118.125</v>
      </c>
      <c r="O60">
        <v>123.66562500000001</v>
      </c>
      <c r="P60">
        <v>123.375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336.375</v>
      </c>
      <c r="V60">
        <v>18.140333999999999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53.805599999999998</v>
      </c>
      <c r="AL60">
        <v>2.3239999999999998</v>
      </c>
      <c r="AM60">
        <v>0</v>
      </c>
      <c r="AN60">
        <v>0.59302999999999995</v>
      </c>
      <c r="AO60">
        <v>0</v>
      </c>
      <c r="AP60">
        <v>1.7934000000000001</v>
      </c>
      <c r="AQ60">
        <v>0</v>
      </c>
      <c r="AR60">
        <v>6.6239999999999997</v>
      </c>
      <c r="AS60">
        <v>7.3986000000000001</v>
      </c>
      <c r="AT60">
        <v>15.00135</v>
      </c>
      <c r="AU60">
        <v>0</v>
      </c>
      <c r="AV60">
        <v>31.5</v>
      </c>
      <c r="AW60">
        <v>53.974200000000003</v>
      </c>
      <c r="AX60">
        <v>93.16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2685.0206170000001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683.12912700000004</v>
      </c>
      <c r="L61">
        <v>653.15250000000003</v>
      </c>
      <c r="M61">
        <v>92</v>
      </c>
      <c r="N61">
        <v>118.125</v>
      </c>
      <c r="O61">
        <v>123.66562500000001</v>
      </c>
      <c r="P61">
        <v>123.375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336.375</v>
      </c>
      <c r="V61">
        <v>18.140333999999999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53.805599999999998</v>
      </c>
      <c r="AL61">
        <v>2.3239999999999998</v>
      </c>
      <c r="AM61">
        <v>0</v>
      </c>
      <c r="AN61">
        <v>0.59302999999999995</v>
      </c>
      <c r="AO61">
        <v>0</v>
      </c>
      <c r="AP61">
        <v>2.5619999999999998</v>
      </c>
      <c r="AQ61">
        <v>0</v>
      </c>
      <c r="AR61">
        <v>6.6239999999999997</v>
      </c>
      <c r="AS61">
        <v>7.3986000000000001</v>
      </c>
      <c r="AT61">
        <v>15.00135</v>
      </c>
      <c r="AU61">
        <v>0</v>
      </c>
      <c r="AV61">
        <v>31.5</v>
      </c>
      <c r="AW61">
        <v>53.974200000000003</v>
      </c>
      <c r="AX61">
        <v>93.16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2685.789217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683.12912700000004</v>
      </c>
      <c r="L62">
        <v>653.15250000000003</v>
      </c>
      <c r="M62">
        <v>92</v>
      </c>
      <c r="N62">
        <v>118.125</v>
      </c>
      <c r="O62">
        <v>123.66562500000001</v>
      </c>
      <c r="P62">
        <v>123.375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336.375</v>
      </c>
      <c r="V62">
        <v>18.140333999999999</v>
      </c>
      <c r="W62">
        <v>34.799309999999998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53.805599999999998</v>
      </c>
      <c r="AL62">
        <v>2.3239999999999998</v>
      </c>
      <c r="AM62">
        <v>0</v>
      </c>
      <c r="AN62">
        <v>0.59302999999999995</v>
      </c>
      <c r="AO62">
        <v>0</v>
      </c>
      <c r="AP62">
        <v>2.5619999999999998</v>
      </c>
      <c r="AQ62">
        <v>0</v>
      </c>
      <c r="AR62">
        <v>6.6239999999999997</v>
      </c>
      <c r="AS62">
        <v>7.3986000000000001</v>
      </c>
      <c r="AT62">
        <v>15.00135</v>
      </c>
      <c r="AU62">
        <v>0</v>
      </c>
      <c r="AV62">
        <v>31.5</v>
      </c>
      <c r="AW62">
        <v>53.974200000000003</v>
      </c>
      <c r="AX62">
        <v>93.16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2685.789217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683.12912700000004</v>
      </c>
      <c r="L63">
        <v>653.15250000000003</v>
      </c>
      <c r="M63">
        <v>92</v>
      </c>
      <c r="N63">
        <v>118.125</v>
      </c>
      <c r="O63">
        <v>123.66562500000001</v>
      </c>
      <c r="P63">
        <v>123.375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336.375</v>
      </c>
      <c r="V63">
        <v>18.140333999999999</v>
      </c>
      <c r="W63">
        <v>34.799309999999998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53.805599999999998</v>
      </c>
      <c r="AL63">
        <v>2.3239999999999998</v>
      </c>
      <c r="AM63">
        <v>0</v>
      </c>
      <c r="AN63">
        <v>0.59302999999999995</v>
      </c>
      <c r="AO63">
        <v>0</v>
      </c>
      <c r="AP63">
        <v>2.5619999999999998</v>
      </c>
      <c r="AQ63">
        <v>0</v>
      </c>
      <c r="AR63">
        <v>6.6239999999999997</v>
      </c>
      <c r="AS63">
        <v>7.3986000000000001</v>
      </c>
      <c r="AT63">
        <v>15.00135</v>
      </c>
      <c r="AU63">
        <v>0</v>
      </c>
      <c r="AV63">
        <v>31.5</v>
      </c>
      <c r="AW63">
        <v>53.974200000000003</v>
      </c>
      <c r="AX63">
        <v>93.16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2685.789217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683.12912700000004</v>
      </c>
      <c r="L64">
        <v>653.15250000000003</v>
      </c>
      <c r="M64">
        <v>92</v>
      </c>
      <c r="N64">
        <v>118.125</v>
      </c>
      <c r="O64">
        <v>123.66562500000001</v>
      </c>
      <c r="P64">
        <v>123.375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336.375</v>
      </c>
      <c r="V64">
        <v>18.140333999999999</v>
      </c>
      <c r="W64">
        <v>34.799309999999998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53.805599999999998</v>
      </c>
      <c r="AL64">
        <v>2.3239999999999998</v>
      </c>
      <c r="AM64">
        <v>0</v>
      </c>
      <c r="AN64">
        <v>0.59302999999999995</v>
      </c>
      <c r="AO64">
        <v>0</v>
      </c>
      <c r="AP64">
        <v>2.5619999999999998</v>
      </c>
      <c r="AQ64">
        <v>0</v>
      </c>
      <c r="AR64">
        <v>6.6239999999999997</v>
      </c>
      <c r="AS64">
        <v>7.3986000000000001</v>
      </c>
      <c r="AT64">
        <v>15.00135</v>
      </c>
      <c r="AU64">
        <v>0</v>
      </c>
      <c r="AV64">
        <v>31.5</v>
      </c>
      <c r="AW64">
        <v>53.974200000000003</v>
      </c>
      <c r="AX64">
        <v>93.16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2685.789217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683.12912700000004</v>
      </c>
      <c r="L65">
        <v>653.15250000000003</v>
      </c>
      <c r="M65">
        <v>92</v>
      </c>
      <c r="N65">
        <v>118.125</v>
      </c>
      <c r="O65">
        <v>123.66562500000001</v>
      </c>
      <c r="P65">
        <v>123.375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336.375</v>
      </c>
      <c r="V65">
        <v>18.140333999999999</v>
      </c>
      <c r="W65">
        <v>34.799309999999998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53.805599999999998</v>
      </c>
      <c r="AL65">
        <v>2.3239999999999998</v>
      </c>
      <c r="AM65">
        <v>0</v>
      </c>
      <c r="AN65">
        <v>0.59302999999999995</v>
      </c>
      <c r="AO65">
        <v>0</v>
      </c>
      <c r="AP65">
        <v>7.0454999999999997</v>
      </c>
      <c r="AQ65">
        <v>15.561</v>
      </c>
      <c r="AR65">
        <v>8.8320000000000007</v>
      </c>
      <c r="AS65">
        <v>7.6676399999999996</v>
      </c>
      <c r="AT65">
        <v>15.00135</v>
      </c>
      <c r="AU65">
        <v>0</v>
      </c>
      <c r="AV65">
        <v>31.5</v>
      </c>
      <c r="AW65">
        <v>53.974200000000003</v>
      </c>
      <c r="AX65">
        <v>93.16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2708.3107570000006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683.12912700000004</v>
      </c>
      <c r="L66">
        <v>653.15250000000003</v>
      </c>
      <c r="M66">
        <v>92</v>
      </c>
      <c r="N66">
        <v>118.125</v>
      </c>
      <c r="O66">
        <v>123.66562500000001</v>
      </c>
      <c r="P66">
        <v>123.375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336.375</v>
      </c>
      <c r="V66">
        <v>18.140333999999999</v>
      </c>
      <c r="W66">
        <v>34.799309999999998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53.805599999999998</v>
      </c>
      <c r="AL66">
        <v>2.3239999999999998</v>
      </c>
      <c r="AM66">
        <v>0</v>
      </c>
      <c r="AN66">
        <v>0.59302999999999995</v>
      </c>
      <c r="AO66">
        <v>0</v>
      </c>
      <c r="AP66">
        <v>7.0454999999999997</v>
      </c>
      <c r="AQ66">
        <v>15.561</v>
      </c>
      <c r="AR66">
        <v>8.8320000000000007</v>
      </c>
      <c r="AS66">
        <v>7.6676399999999996</v>
      </c>
      <c r="AT66">
        <v>15.00135</v>
      </c>
      <c r="AU66">
        <v>0</v>
      </c>
      <c r="AV66">
        <v>31.5</v>
      </c>
      <c r="AW66">
        <v>53.974200000000003</v>
      </c>
      <c r="AX66">
        <v>93.16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2708.3107570000006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683.12912700000004</v>
      </c>
      <c r="L67">
        <v>653.15250000000003</v>
      </c>
      <c r="M67">
        <v>92</v>
      </c>
      <c r="N67">
        <v>118.125</v>
      </c>
      <c r="O67">
        <v>123.66562500000001</v>
      </c>
      <c r="P67">
        <v>123.375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336.375</v>
      </c>
      <c r="V67">
        <v>18.140333999999999</v>
      </c>
      <c r="W67">
        <v>34.799309999999998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53.805599999999998</v>
      </c>
      <c r="AL67">
        <v>2.3239999999999998</v>
      </c>
      <c r="AM67">
        <v>0</v>
      </c>
      <c r="AN67">
        <v>0.59302999999999995</v>
      </c>
      <c r="AO67">
        <v>0</v>
      </c>
      <c r="AP67">
        <v>7.0454999999999997</v>
      </c>
      <c r="AQ67">
        <v>32.130000000000003</v>
      </c>
      <c r="AR67">
        <v>8.8320000000000007</v>
      </c>
      <c r="AS67">
        <v>7.6676399999999996</v>
      </c>
      <c r="AT67">
        <v>15.00135</v>
      </c>
      <c r="AU67">
        <v>0</v>
      </c>
      <c r="AV67">
        <v>31.5</v>
      </c>
      <c r="AW67">
        <v>53.974200000000003</v>
      </c>
      <c r="AX67">
        <v>93.16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2724.8797570000006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683.12912700000004</v>
      </c>
      <c r="L68">
        <v>653.15250000000003</v>
      </c>
      <c r="M68">
        <v>92</v>
      </c>
      <c r="N68">
        <v>118.125</v>
      </c>
      <c r="O68">
        <v>123.66562500000001</v>
      </c>
      <c r="P68">
        <v>123.375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336.375</v>
      </c>
      <c r="V68">
        <v>18.140333999999999</v>
      </c>
      <c r="W68">
        <v>34.799309999999998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0</v>
      </c>
      <c r="AH68">
        <v>18.940000000000001</v>
      </c>
      <c r="AI68">
        <v>0</v>
      </c>
      <c r="AJ68">
        <v>0</v>
      </c>
      <c r="AK68">
        <v>53.805599999999998</v>
      </c>
      <c r="AL68">
        <v>2.3239999999999998</v>
      </c>
      <c r="AM68">
        <v>0</v>
      </c>
      <c r="AN68">
        <v>0.59302999999999995</v>
      </c>
      <c r="AO68">
        <v>0</v>
      </c>
      <c r="AP68">
        <v>7.0454999999999997</v>
      </c>
      <c r="AQ68">
        <v>46.683</v>
      </c>
      <c r="AR68">
        <v>8.8320000000000007</v>
      </c>
      <c r="AS68">
        <v>7.6676399999999996</v>
      </c>
      <c r="AT68">
        <v>15.00135</v>
      </c>
      <c r="AU68">
        <v>0</v>
      </c>
      <c r="AV68">
        <v>31.5</v>
      </c>
      <c r="AW68">
        <v>53.974200000000003</v>
      </c>
      <c r="AX68">
        <v>93.16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2758.3727570000005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683.12912700000004</v>
      </c>
      <c r="L69">
        <v>653.15250000000003</v>
      </c>
      <c r="M69">
        <v>92</v>
      </c>
      <c r="N69">
        <v>118.125</v>
      </c>
      <c r="O69">
        <v>123.66562500000001</v>
      </c>
      <c r="P69">
        <v>123.375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336.375</v>
      </c>
      <c r="V69">
        <v>18.140333999999999</v>
      </c>
      <c r="W69">
        <v>34.799309999999998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8.8740000000000006</v>
      </c>
      <c r="AG69">
        <v>0</v>
      </c>
      <c r="AH69">
        <v>21.023399999999999</v>
      </c>
      <c r="AI69">
        <v>0</v>
      </c>
      <c r="AJ69">
        <v>0</v>
      </c>
      <c r="AK69">
        <v>53.805599999999998</v>
      </c>
      <c r="AL69">
        <v>2.3239999999999998</v>
      </c>
      <c r="AM69">
        <v>0</v>
      </c>
      <c r="AN69">
        <v>0.59302999999999995</v>
      </c>
      <c r="AO69">
        <v>0</v>
      </c>
      <c r="AP69">
        <v>2.5619999999999998</v>
      </c>
      <c r="AQ69">
        <v>46.683</v>
      </c>
      <c r="AR69">
        <v>8.8320000000000007</v>
      </c>
      <c r="AS69">
        <v>7.6676399999999996</v>
      </c>
      <c r="AT69">
        <v>15.00135</v>
      </c>
      <c r="AU69">
        <v>0</v>
      </c>
      <c r="AV69">
        <v>31.5</v>
      </c>
      <c r="AW69">
        <v>53.974200000000003</v>
      </c>
      <c r="AX69">
        <v>93.16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2755.9726570000003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683.12912700000004</v>
      </c>
      <c r="L70">
        <v>653.15250000000003</v>
      </c>
      <c r="M70">
        <v>92</v>
      </c>
      <c r="N70">
        <v>118.125</v>
      </c>
      <c r="O70">
        <v>123.66562500000001</v>
      </c>
      <c r="P70">
        <v>123.375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336.375</v>
      </c>
      <c r="V70">
        <v>18.140333999999999</v>
      </c>
      <c r="W70">
        <v>34.799309999999998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8.8740000000000006</v>
      </c>
      <c r="AG70">
        <v>0</v>
      </c>
      <c r="AH70">
        <v>37.880000000000003</v>
      </c>
      <c r="AI70">
        <v>0</v>
      </c>
      <c r="AJ70">
        <v>0</v>
      </c>
      <c r="AK70">
        <v>53.805599999999998</v>
      </c>
      <c r="AL70">
        <v>2.3239999999999998</v>
      </c>
      <c r="AM70">
        <v>0</v>
      </c>
      <c r="AN70">
        <v>0.59302999999999995</v>
      </c>
      <c r="AO70">
        <v>0</v>
      </c>
      <c r="AP70">
        <v>2.5619999999999998</v>
      </c>
      <c r="AQ70">
        <v>46.683</v>
      </c>
      <c r="AR70">
        <v>8.8320000000000007</v>
      </c>
      <c r="AS70">
        <v>7.6676399999999996</v>
      </c>
      <c r="AT70">
        <v>15.00135</v>
      </c>
      <c r="AU70">
        <v>0</v>
      </c>
      <c r="AV70">
        <v>31.5</v>
      </c>
      <c r="AW70">
        <v>53.974200000000003</v>
      </c>
      <c r="AX70">
        <v>93.16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2772.8292570000003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653.15250000000003</v>
      </c>
      <c r="M71">
        <v>92</v>
      </c>
      <c r="N71">
        <v>118.125</v>
      </c>
      <c r="O71">
        <v>123.66562500000001</v>
      </c>
      <c r="P71">
        <v>123.375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336.375</v>
      </c>
      <c r="V71">
        <v>18.140333999999999</v>
      </c>
      <c r="W71">
        <v>34.799309999999998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66.290000000000006</v>
      </c>
      <c r="AI71">
        <v>0</v>
      </c>
      <c r="AJ71">
        <v>0</v>
      </c>
      <c r="AK71">
        <v>53.805599999999998</v>
      </c>
      <c r="AL71">
        <v>12.782</v>
      </c>
      <c r="AM71">
        <v>0</v>
      </c>
      <c r="AN71">
        <v>0.59302999999999995</v>
      </c>
      <c r="AO71">
        <v>0</v>
      </c>
      <c r="AP71">
        <v>1.7934000000000001</v>
      </c>
      <c r="AQ71">
        <v>46.683</v>
      </c>
      <c r="AR71">
        <v>8.8320000000000007</v>
      </c>
      <c r="AS71">
        <v>7.6676399999999996</v>
      </c>
      <c r="AT71">
        <v>15.00135</v>
      </c>
      <c r="AU71">
        <v>0</v>
      </c>
      <c r="AV71">
        <v>31.5</v>
      </c>
      <c r="AW71">
        <v>53.974200000000003</v>
      </c>
      <c r="AX71">
        <v>93.16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2827.1075090000004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653.15250000000003</v>
      </c>
      <c r="M72">
        <v>92</v>
      </c>
      <c r="N72">
        <v>118.125</v>
      </c>
      <c r="O72">
        <v>123.66562500000001</v>
      </c>
      <c r="P72">
        <v>123.375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336.375</v>
      </c>
      <c r="V72">
        <v>18.140333999999999</v>
      </c>
      <c r="W72">
        <v>34.799309999999998</v>
      </c>
      <c r="X72">
        <v>147.515625</v>
      </c>
      <c r="Y72">
        <v>0</v>
      </c>
      <c r="Z72">
        <v>1.1000000000000001</v>
      </c>
      <c r="AA72">
        <v>0</v>
      </c>
      <c r="AB72">
        <v>3.3325</v>
      </c>
      <c r="AC72">
        <v>9.6778399999999998</v>
      </c>
      <c r="AD72">
        <v>0</v>
      </c>
      <c r="AE72">
        <v>32.932043999999998</v>
      </c>
      <c r="AF72">
        <v>8.8740000000000006</v>
      </c>
      <c r="AG72">
        <v>0</v>
      </c>
      <c r="AH72">
        <v>94.7</v>
      </c>
      <c r="AI72">
        <v>0</v>
      </c>
      <c r="AJ72">
        <v>0</v>
      </c>
      <c r="AK72">
        <v>53.805599999999998</v>
      </c>
      <c r="AL72">
        <v>70.882000000000005</v>
      </c>
      <c r="AM72">
        <v>4.5321999999999996</v>
      </c>
      <c r="AN72">
        <v>0.59302999999999995</v>
      </c>
      <c r="AO72">
        <v>0</v>
      </c>
      <c r="AP72">
        <v>1.7934000000000001</v>
      </c>
      <c r="AQ72">
        <v>46.683</v>
      </c>
      <c r="AR72">
        <v>8.8320000000000007</v>
      </c>
      <c r="AS72">
        <v>7.6676399999999996</v>
      </c>
      <c r="AT72">
        <v>15.00135</v>
      </c>
      <c r="AU72">
        <v>0</v>
      </c>
      <c r="AV72">
        <v>31.5</v>
      </c>
      <c r="AW72">
        <v>53.974200000000003</v>
      </c>
      <c r="AX72">
        <v>93.16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2948.7132409999999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653.15250000000003</v>
      </c>
      <c r="M73">
        <v>92</v>
      </c>
      <c r="N73">
        <v>118.125</v>
      </c>
      <c r="O73">
        <v>123.66562500000001</v>
      </c>
      <c r="P73">
        <v>123.375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336.375</v>
      </c>
      <c r="V73">
        <v>18.140333999999999</v>
      </c>
      <c r="W73">
        <v>34.799309999999998</v>
      </c>
      <c r="X73">
        <v>147.515625</v>
      </c>
      <c r="Y73">
        <v>0</v>
      </c>
      <c r="Z73">
        <v>2.2000000000000002</v>
      </c>
      <c r="AA73">
        <v>7.0309999999999997</v>
      </c>
      <c r="AB73">
        <v>16.662500000000001</v>
      </c>
      <c r="AC73">
        <v>9.6778399999999998</v>
      </c>
      <c r="AD73">
        <v>8.9827999999999992</v>
      </c>
      <c r="AE73">
        <v>32.932043999999998</v>
      </c>
      <c r="AF73">
        <v>19.72</v>
      </c>
      <c r="AG73">
        <v>0</v>
      </c>
      <c r="AH73">
        <v>113.64</v>
      </c>
      <c r="AI73">
        <v>3.819</v>
      </c>
      <c r="AJ73">
        <v>0</v>
      </c>
      <c r="AK73">
        <v>53.805599999999998</v>
      </c>
      <c r="AL73">
        <v>70.882000000000005</v>
      </c>
      <c r="AM73">
        <v>4.5321999999999996</v>
      </c>
      <c r="AN73">
        <v>0.59302999999999995</v>
      </c>
      <c r="AO73">
        <v>0</v>
      </c>
      <c r="AP73">
        <v>1.7934000000000001</v>
      </c>
      <c r="AQ73">
        <v>46.683</v>
      </c>
      <c r="AR73">
        <v>39.744</v>
      </c>
      <c r="AS73">
        <v>7.6676399999999996</v>
      </c>
      <c r="AT73">
        <v>15.00135</v>
      </c>
      <c r="AU73">
        <v>0</v>
      </c>
      <c r="AV73">
        <v>31.5</v>
      </c>
      <c r="AW73">
        <v>53.974200000000003</v>
      </c>
      <c r="AX73">
        <v>93.16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3043.6740410000002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653.15250000000003</v>
      </c>
      <c r="M74">
        <v>92</v>
      </c>
      <c r="N74">
        <v>118.125</v>
      </c>
      <c r="O74">
        <v>123.66562500000001</v>
      </c>
      <c r="P74">
        <v>123.375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336.375</v>
      </c>
      <c r="V74">
        <v>18.140333999999999</v>
      </c>
      <c r="W74">
        <v>34.799309999999998</v>
      </c>
      <c r="X74">
        <v>147.515625</v>
      </c>
      <c r="Y74">
        <v>0</v>
      </c>
      <c r="Z74">
        <v>13.041600000000001</v>
      </c>
      <c r="AA74">
        <v>13.904</v>
      </c>
      <c r="AB74">
        <v>39.510120000000001</v>
      </c>
      <c r="AC74">
        <v>20.374400000000001</v>
      </c>
      <c r="AD74">
        <v>15.852</v>
      </c>
      <c r="AE74">
        <v>49.436556000000003</v>
      </c>
      <c r="AF74">
        <v>26.622</v>
      </c>
      <c r="AG74">
        <v>0</v>
      </c>
      <c r="AH74">
        <v>140.34540000000001</v>
      </c>
      <c r="AI74">
        <v>16.548999999999999</v>
      </c>
      <c r="AJ74">
        <v>0</v>
      </c>
      <c r="AK74">
        <v>53.805599999999998</v>
      </c>
      <c r="AL74">
        <v>70.882000000000005</v>
      </c>
      <c r="AM74">
        <v>10.536032000000001</v>
      </c>
      <c r="AN74">
        <v>0.59302999999999995</v>
      </c>
      <c r="AO74">
        <v>0</v>
      </c>
      <c r="AP74">
        <v>1.7934000000000001</v>
      </c>
      <c r="AQ74">
        <v>46.683</v>
      </c>
      <c r="AR74">
        <v>39.744</v>
      </c>
      <c r="AS74">
        <v>7.6676399999999996</v>
      </c>
      <c r="AT74">
        <v>15.00135</v>
      </c>
      <c r="AU74">
        <v>0</v>
      </c>
      <c r="AV74">
        <v>31.5</v>
      </c>
      <c r="AW74">
        <v>53.974200000000003</v>
      </c>
      <c r="AX74">
        <v>93.16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3170.6477650000006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653.15250000000003</v>
      </c>
      <c r="M75">
        <v>92</v>
      </c>
      <c r="N75">
        <v>118.125</v>
      </c>
      <c r="O75">
        <v>123.66562500000001</v>
      </c>
      <c r="P75">
        <v>123.375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336.375</v>
      </c>
      <c r="V75">
        <v>18.140333999999999</v>
      </c>
      <c r="W75">
        <v>34.799309999999998</v>
      </c>
      <c r="X75">
        <v>147.515625</v>
      </c>
      <c r="Y75">
        <v>0</v>
      </c>
      <c r="Z75">
        <v>13.041600000000001</v>
      </c>
      <c r="AA75">
        <v>22.12</v>
      </c>
      <c r="AB75">
        <v>39.510120000000001</v>
      </c>
      <c r="AC75">
        <v>20.374400000000001</v>
      </c>
      <c r="AD75">
        <v>27.408107999999999</v>
      </c>
      <c r="AE75">
        <v>49.436556000000003</v>
      </c>
      <c r="AF75">
        <v>26.622</v>
      </c>
      <c r="AG75">
        <v>0</v>
      </c>
      <c r="AH75">
        <v>140.34540000000001</v>
      </c>
      <c r="AI75">
        <v>16.548999999999999</v>
      </c>
      <c r="AJ75">
        <v>0</v>
      </c>
      <c r="AK75">
        <v>53.805599999999998</v>
      </c>
      <c r="AL75">
        <v>70.882000000000005</v>
      </c>
      <c r="AM75">
        <v>10.536032000000001</v>
      </c>
      <c r="AN75">
        <v>0.59302999999999995</v>
      </c>
      <c r="AO75">
        <v>0</v>
      </c>
      <c r="AP75">
        <v>1.7934000000000001</v>
      </c>
      <c r="AQ75">
        <v>46.683</v>
      </c>
      <c r="AR75">
        <v>8.8320000000000007</v>
      </c>
      <c r="AS75">
        <v>7.6676399999999996</v>
      </c>
      <c r="AT75">
        <v>15.00135</v>
      </c>
      <c r="AU75">
        <v>0</v>
      </c>
      <c r="AV75">
        <v>31.5</v>
      </c>
      <c r="AW75">
        <v>53.974200000000003</v>
      </c>
      <c r="AX75">
        <v>93.16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3159.5078730000005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653.15250000000003</v>
      </c>
      <c r="M76">
        <v>92</v>
      </c>
      <c r="N76">
        <v>118.125</v>
      </c>
      <c r="O76">
        <v>123.66562500000001</v>
      </c>
      <c r="P76">
        <v>123.375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336.375</v>
      </c>
      <c r="V76">
        <v>18.140333999999999</v>
      </c>
      <c r="W76">
        <v>34.799309999999998</v>
      </c>
      <c r="X76">
        <v>147.515625</v>
      </c>
      <c r="Y76">
        <v>0</v>
      </c>
      <c r="Z76">
        <v>13.041600000000001</v>
      </c>
      <c r="AA76">
        <v>26.07</v>
      </c>
      <c r="AB76">
        <v>39.510120000000001</v>
      </c>
      <c r="AC76">
        <v>20.374400000000001</v>
      </c>
      <c r="AD76">
        <v>36.544144000000003</v>
      </c>
      <c r="AE76">
        <v>49.436556000000003</v>
      </c>
      <c r="AF76">
        <v>26.622</v>
      </c>
      <c r="AG76">
        <v>0</v>
      </c>
      <c r="AH76">
        <v>140.34540000000001</v>
      </c>
      <c r="AI76">
        <v>16.548999999999999</v>
      </c>
      <c r="AJ76">
        <v>0</v>
      </c>
      <c r="AK76">
        <v>53.805599999999998</v>
      </c>
      <c r="AL76">
        <v>12.782</v>
      </c>
      <c r="AM76">
        <v>10.536032000000001</v>
      </c>
      <c r="AN76">
        <v>0.59302999999999995</v>
      </c>
      <c r="AO76">
        <v>0</v>
      </c>
      <c r="AP76">
        <v>1.7934000000000001</v>
      </c>
      <c r="AQ76">
        <v>46.683</v>
      </c>
      <c r="AR76">
        <v>6.6239999999999997</v>
      </c>
      <c r="AS76">
        <v>7.6676399999999996</v>
      </c>
      <c r="AT76">
        <v>15.00135</v>
      </c>
      <c r="AU76">
        <v>0</v>
      </c>
      <c r="AV76">
        <v>31.5</v>
      </c>
      <c r="AW76">
        <v>53.974200000000003</v>
      </c>
      <c r="AX76">
        <v>93.16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3112.2859090000006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653.15250000000003</v>
      </c>
      <c r="M77">
        <v>92</v>
      </c>
      <c r="N77">
        <v>118.125</v>
      </c>
      <c r="O77">
        <v>123.66562500000001</v>
      </c>
      <c r="P77">
        <v>123.375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336.375</v>
      </c>
      <c r="V77">
        <v>18.140333999999999</v>
      </c>
      <c r="W77">
        <v>34.799309999999998</v>
      </c>
      <c r="X77">
        <v>147.515625</v>
      </c>
      <c r="Y77">
        <v>0</v>
      </c>
      <c r="Z77">
        <v>13.041600000000001</v>
      </c>
      <c r="AA77">
        <v>26.07</v>
      </c>
      <c r="AB77">
        <v>39.510120000000001</v>
      </c>
      <c r="AC77">
        <v>20.374400000000001</v>
      </c>
      <c r="AD77">
        <v>36.544144000000003</v>
      </c>
      <c r="AE77">
        <v>49.436556000000003</v>
      </c>
      <c r="AF77">
        <v>26.622</v>
      </c>
      <c r="AG77">
        <v>0</v>
      </c>
      <c r="AH77">
        <v>140.34540000000001</v>
      </c>
      <c r="AI77">
        <v>16.548999999999999</v>
      </c>
      <c r="AJ77">
        <v>0</v>
      </c>
      <c r="AK77">
        <v>53.805599999999998</v>
      </c>
      <c r="AL77">
        <v>2.3239999999999998</v>
      </c>
      <c r="AM77">
        <v>10.536032000000001</v>
      </c>
      <c r="AN77">
        <v>0.59302999999999995</v>
      </c>
      <c r="AO77">
        <v>0</v>
      </c>
      <c r="AP77">
        <v>1.7934000000000001</v>
      </c>
      <c r="AQ77">
        <v>46.683</v>
      </c>
      <c r="AR77">
        <v>6.6239999999999997</v>
      </c>
      <c r="AS77">
        <v>7.6676399999999996</v>
      </c>
      <c r="AT77">
        <v>15.00135</v>
      </c>
      <c r="AU77">
        <v>0</v>
      </c>
      <c r="AV77">
        <v>31.5</v>
      </c>
      <c r="AW77">
        <v>53.974200000000003</v>
      </c>
      <c r="AX77">
        <v>93.16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3101.8279090000005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653.15250000000003</v>
      </c>
      <c r="M78">
        <v>92</v>
      </c>
      <c r="N78">
        <v>118.125</v>
      </c>
      <c r="O78">
        <v>123.66562500000001</v>
      </c>
      <c r="P78">
        <v>123.375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336.375</v>
      </c>
      <c r="V78">
        <v>18.140333999999999</v>
      </c>
      <c r="W78">
        <v>34.799309999999998</v>
      </c>
      <c r="X78">
        <v>147.515625</v>
      </c>
      <c r="Y78">
        <v>0</v>
      </c>
      <c r="Z78">
        <v>13.041600000000001</v>
      </c>
      <c r="AA78">
        <v>26.07</v>
      </c>
      <c r="AB78">
        <v>39.510120000000001</v>
      </c>
      <c r="AC78">
        <v>20.374400000000001</v>
      </c>
      <c r="AD78">
        <v>36.544144000000003</v>
      </c>
      <c r="AE78">
        <v>49.436556000000003</v>
      </c>
      <c r="AF78">
        <v>26.622</v>
      </c>
      <c r="AG78">
        <v>0</v>
      </c>
      <c r="AH78">
        <v>140.34540000000001</v>
      </c>
      <c r="AI78">
        <v>16.548999999999999</v>
      </c>
      <c r="AJ78">
        <v>0</v>
      </c>
      <c r="AK78">
        <v>53.805599999999998</v>
      </c>
      <c r="AL78">
        <v>2.3239999999999998</v>
      </c>
      <c r="AM78">
        <v>10.536032000000001</v>
      </c>
      <c r="AN78">
        <v>0.59302999999999995</v>
      </c>
      <c r="AO78">
        <v>0</v>
      </c>
      <c r="AP78">
        <v>1.7934000000000001</v>
      </c>
      <c r="AQ78">
        <v>46.683</v>
      </c>
      <c r="AR78">
        <v>6.6239999999999997</v>
      </c>
      <c r="AS78">
        <v>7.6676399999999996</v>
      </c>
      <c r="AT78">
        <v>15.00135</v>
      </c>
      <c r="AU78">
        <v>0</v>
      </c>
      <c r="AV78">
        <v>31.5</v>
      </c>
      <c r="AW78">
        <v>53.974200000000003</v>
      </c>
      <c r="AX78">
        <v>93.16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3101.8279090000005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683.12912700000004</v>
      </c>
      <c r="L79">
        <v>653.15250000000003</v>
      </c>
      <c r="M79">
        <v>92</v>
      </c>
      <c r="N79">
        <v>118.125</v>
      </c>
      <c r="O79">
        <v>123.66562500000001</v>
      </c>
      <c r="P79">
        <v>123.375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336.375</v>
      </c>
      <c r="V79">
        <v>18.140333999999999</v>
      </c>
      <c r="W79">
        <v>34.799309999999998</v>
      </c>
      <c r="X79">
        <v>147.515625</v>
      </c>
      <c r="Y79">
        <v>0</v>
      </c>
      <c r="Z79">
        <v>13.041600000000001</v>
      </c>
      <c r="AA79">
        <v>26.07</v>
      </c>
      <c r="AB79">
        <v>39.510120000000001</v>
      </c>
      <c r="AC79">
        <v>20.374400000000001</v>
      </c>
      <c r="AD79">
        <v>36.544144000000003</v>
      </c>
      <c r="AE79">
        <v>49.436556000000003</v>
      </c>
      <c r="AF79">
        <v>26.622</v>
      </c>
      <c r="AG79">
        <v>0</v>
      </c>
      <c r="AH79">
        <v>140.34540000000001</v>
      </c>
      <c r="AI79">
        <v>16.548999999999999</v>
      </c>
      <c r="AJ79">
        <v>0</v>
      </c>
      <c r="AK79">
        <v>53.805599999999998</v>
      </c>
      <c r="AL79">
        <v>2.3239999999999998</v>
      </c>
      <c r="AM79">
        <v>10.536032000000001</v>
      </c>
      <c r="AN79">
        <v>0.59302999999999995</v>
      </c>
      <c r="AO79">
        <v>0</v>
      </c>
      <c r="AP79">
        <v>1.7934000000000001</v>
      </c>
      <c r="AQ79">
        <v>46.683</v>
      </c>
      <c r="AR79">
        <v>6.6239999999999997</v>
      </c>
      <c r="AS79">
        <v>7.6676399999999996</v>
      </c>
      <c r="AT79">
        <v>15.00135</v>
      </c>
      <c r="AU79">
        <v>0</v>
      </c>
      <c r="AV79">
        <v>32.024999999999999</v>
      </c>
      <c r="AW79">
        <v>54.4086</v>
      </c>
      <c r="AX79">
        <v>93.16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3103.0873090000009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683.12912700000004</v>
      </c>
      <c r="L80">
        <v>653.15250000000003</v>
      </c>
      <c r="M80">
        <v>92</v>
      </c>
      <c r="N80">
        <v>118.125</v>
      </c>
      <c r="O80">
        <v>123.66562500000001</v>
      </c>
      <c r="P80">
        <v>123.375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336.375</v>
      </c>
      <c r="V80">
        <v>18.140333999999999</v>
      </c>
      <c r="W80">
        <v>34.799309999999998</v>
      </c>
      <c r="X80">
        <v>147.515625</v>
      </c>
      <c r="Y80">
        <v>0</v>
      </c>
      <c r="Z80">
        <v>13.041600000000001</v>
      </c>
      <c r="AA80">
        <v>14.04936</v>
      </c>
      <c r="AB80">
        <v>13.17004</v>
      </c>
      <c r="AC80">
        <v>19.35568</v>
      </c>
      <c r="AD80">
        <v>36.544144000000003</v>
      </c>
      <c r="AE80">
        <v>49.436556000000003</v>
      </c>
      <c r="AF80">
        <v>17.748000000000001</v>
      </c>
      <c r="AG80">
        <v>0</v>
      </c>
      <c r="AH80">
        <v>113.64</v>
      </c>
      <c r="AI80">
        <v>3.819</v>
      </c>
      <c r="AJ80">
        <v>0</v>
      </c>
      <c r="AK80">
        <v>53.805599999999998</v>
      </c>
      <c r="AL80">
        <v>2.3239999999999998</v>
      </c>
      <c r="AM80">
        <v>4.5321999999999996</v>
      </c>
      <c r="AN80">
        <v>0.59302999999999995</v>
      </c>
      <c r="AO80">
        <v>0</v>
      </c>
      <c r="AP80">
        <v>3.843</v>
      </c>
      <c r="AQ80">
        <v>46.683</v>
      </c>
      <c r="AR80">
        <v>6.6239999999999997</v>
      </c>
      <c r="AS80">
        <v>7.6676399999999996</v>
      </c>
      <c r="AT80">
        <v>15.00135</v>
      </c>
      <c r="AU80">
        <v>0</v>
      </c>
      <c r="AV80">
        <v>32.024999999999999</v>
      </c>
      <c r="AW80">
        <v>54.4086</v>
      </c>
      <c r="AX80">
        <v>93.16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3011.4442370000006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683.12912700000004</v>
      </c>
      <c r="L81">
        <v>653.15250000000003</v>
      </c>
      <c r="M81">
        <v>92</v>
      </c>
      <c r="N81">
        <v>118.125</v>
      </c>
      <c r="O81">
        <v>123.66562500000001</v>
      </c>
      <c r="P81">
        <v>123.375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336.375</v>
      </c>
      <c r="V81">
        <v>18.140333999999999</v>
      </c>
      <c r="W81">
        <v>34.799309999999998</v>
      </c>
      <c r="X81">
        <v>147.515625</v>
      </c>
      <c r="Y81">
        <v>0</v>
      </c>
      <c r="Z81">
        <v>6.5208000000000004</v>
      </c>
      <c r="AA81">
        <v>6.32</v>
      </c>
      <c r="AB81">
        <v>0</v>
      </c>
      <c r="AC81">
        <v>19.35568</v>
      </c>
      <c r="AD81">
        <v>36.544144000000003</v>
      </c>
      <c r="AE81">
        <v>32.957704</v>
      </c>
      <c r="AF81">
        <v>8.8740000000000006</v>
      </c>
      <c r="AG81">
        <v>0</v>
      </c>
      <c r="AH81">
        <v>94.7</v>
      </c>
      <c r="AI81">
        <v>0</v>
      </c>
      <c r="AJ81">
        <v>0</v>
      </c>
      <c r="AK81">
        <v>53.805599999999998</v>
      </c>
      <c r="AL81">
        <v>2.3239999999999998</v>
      </c>
      <c r="AM81">
        <v>0</v>
      </c>
      <c r="AN81">
        <v>0.59302999999999995</v>
      </c>
      <c r="AO81">
        <v>0</v>
      </c>
      <c r="AP81">
        <v>3.843</v>
      </c>
      <c r="AQ81">
        <v>46.683</v>
      </c>
      <c r="AR81">
        <v>39.744</v>
      </c>
      <c r="AS81">
        <v>7.6676399999999996</v>
      </c>
      <c r="AT81">
        <v>15.00135</v>
      </c>
      <c r="AU81">
        <v>0</v>
      </c>
      <c r="AV81">
        <v>32.024999999999999</v>
      </c>
      <c r="AW81">
        <v>54.4086</v>
      </c>
      <c r="AX81">
        <v>93.16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2964.4999850000004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683.12912700000004</v>
      </c>
      <c r="L82">
        <v>653.15250000000003</v>
      </c>
      <c r="M82">
        <v>92</v>
      </c>
      <c r="N82">
        <v>118.125</v>
      </c>
      <c r="O82">
        <v>123.66562500000001</v>
      </c>
      <c r="P82">
        <v>123.375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336.375</v>
      </c>
      <c r="V82">
        <v>18.140333999999999</v>
      </c>
      <c r="W82">
        <v>34.799309999999998</v>
      </c>
      <c r="X82">
        <v>147.515625</v>
      </c>
      <c r="Y82">
        <v>0</v>
      </c>
      <c r="Z82">
        <v>6.5208000000000004</v>
      </c>
      <c r="AA82">
        <v>0</v>
      </c>
      <c r="AB82">
        <v>0</v>
      </c>
      <c r="AC82">
        <v>9.6778399999999998</v>
      </c>
      <c r="AD82">
        <v>7.9260000000000002</v>
      </c>
      <c r="AE82">
        <v>32.957704</v>
      </c>
      <c r="AF82">
        <v>8.8740000000000006</v>
      </c>
      <c r="AG82">
        <v>0</v>
      </c>
      <c r="AH82">
        <v>56.82</v>
      </c>
      <c r="AI82">
        <v>0</v>
      </c>
      <c r="AJ82">
        <v>0</v>
      </c>
      <c r="AK82">
        <v>53.805599999999998</v>
      </c>
      <c r="AL82">
        <v>2.3239999999999998</v>
      </c>
      <c r="AM82">
        <v>0</v>
      </c>
      <c r="AN82">
        <v>0.59302999999999995</v>
      </c>
      <c r="AO82">
        <v>0</v>
      </c>
      <c r="AP82">
        <v>3.843</v>
      </c>
      <c r="AQ82">
        <v>46.683</v>
      </c>
      <c r="AR82">
        <v>39.744</v>
      </c>
      <c r="AS82">
        <v>7.6676399999999996</v>
      </c>
      <c r="AT82">
        <v>15.00135</v>
      </c>
      <c r="AU82">
        <v>0</v>
      </c>
      <c r="AV82">
        <v>32.024999999999999</v>
      </c>
      <c r="AW82">
        <v>54.4086</v>
      </c>
      <c r="AX82">
        <v>93.16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2882.0040010000002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683.12912700000004</v>
      </c>
      <c r="L83">
        <v>653.15250000000003</v>
      </c>
      <c r="M83">
        <v>92</v>
      </c>
      <c r="N83">
        <v>118.125</v>
      </c>
      <c r="O83">
        <v>123.66562500000001</v>
      </c>
      <c r="P83">
        <v>123.375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336.375</v>
      </c>
      <c r="V83">
        <v>18.140333999999999</v>
      </c>
      <c r="W83">
        <v>34.799309999999998</v>
      </c>
      <c r="X83">
        <v>147.515625</v>
      </c>
      <c r="Y83">
        <v>0</v>
      </c>
      <c r="Z83">
        <v>6.5208000000000004</v>
      </c>
      <c r="AA83">
        <v>0</v>
      </c>
      <c r="AB83">
        <v>0</v>
      </c>
      <c r="AC83">
        <v>9.6778399999999998</v>
      </c>
      <c r="AD83">
        <v>0</v>
      </c>
      <c r="AE83">
        <v>16.478852</v>
      </c>
      <c r="AF83">
        <v>8.8740000000000006</v>
      </c>
      <c r="AG83">
        <v>0</v>
      </c>
      <c r="AH83">
        <v>28.41</v>
      </c>
      <c r="AI83">
        <v>0</v>
      </c>
      <c r="AJ83">
        <v>0</v>
      </c>
      <c r="AK83">
        <v>53.805599999999998</v>
      </c>
      <c r="AL83">
        <v>2.3239999999999998</v>
      </c>
      <c r="AM83">
        <v>0</v>
      </c>
      <c r="AN83">
        <v>0.59302999999999995</v>
      </c>
      <c r="AO83">
        <v>0</v>
      </c>
      <c r="AP83">
        <v>3.843</v>
      </c>
      <c r="AQ83">
        <v>46.683</v>
      </c>
      <c r="AR83">
        <v>8.8320000000000007</v>
      </c>
      <c r="AS83">
        <v>7.6676399999999996</v>
      </c>
      <c r="AT83">
        <v>15.00135</v>
      </c>
      <c r="AU83">
        <v>0</v>
      </c>
      <c r="AV83">
        <v>32.024999999999999</v>
      </c>
      <c r="AW83">
        <v>54.4086</v>
      </c>
      <c r="AX83">
        <v>93.16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2798.277149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683.12912700000004</v>
      </c>
      <c r="L84">
        <v>653.15250000000003</v>
      </c>
      <c r="M84">
        <v>92</v>
      </c>
      <c r="N84">
        <v>118.125</v>
      </c>
      <c r="O84">
        <v>123.66562500000001</v>
      </c>
      <c r="P84">
        <v>123.375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336.375</v>
      </c>
      <c r="V84">
        <v>18.140333999999999</v>
      </c>
      <c r="W84">
        <v>34.799309999999998</v>
      </c>
      <c r="X84">
        <v>147.515625</v>
      </c>
      <c r="Y84">
        <v>0</v>
      </c>
      <c r="Z84">
        <v>6.5208000000000004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18.940000000000001</v>
      </c>
      <c r="AI84">
        <v>0</v>
      </c>
      <c r="AJ84">
        <v>0</v>
      </c>
      <c r="AK84">
        <v>53.805599999999998</v>
      </c>
      <c r="AL84">
        <v>2.3239999999999998</v>
      </c>
      <c r="AM84">
        <v>0</v>
      </c>
      <c r="AN84">
        <v>0.59302999999999995</v>
      </c>
      <c r="AO84">
        <v>0</v>
      </c>
      <c r="AP84">
        <v>3.843</v>
      </c>
      <c r="AQ84">
        <v>46.683</v>
      </c>
      <c r="AR84">
        <v>8.8320000000000007</v>
      </c>
      <c r="AS84">
        <v>7.6676399999999996</v>
      </c>
      <c r="AT84">
        <v>15.00135</v>
      </c>
      <c r="AU84">
        <v>0</v>
      </c>
      <c r="AV84">
        <v>32.024999999999999</v>
      </c>
      <c r="AW84">
        <v>54.4086</v>
      </c>
      <c r="AX84">
        <v>93.16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2779.1293090000004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683.12912700000004</v>
      </c>
      <c r="L85">
        <v>653.15250000000003</v>
      </c>
      <c r="M85">
        <v>92</v>
      </c>
      <c r="N85">
        <v>118.125</v>
      </c>
      <c r="O85">
        <v>123.66562500000001</v>
      </c>
      <c r="P85">
        <v>123.375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336.375</v>
      </c>
      <c r="V85">
        <v>18.140333999999999</v>
      </c>
      <c r="W85">
        <v>34.799309999999998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0</v>
      </c>
      <c r="AI85">
        <v>0</v>
      </c>
      <c r="AJ85">
        <v>0</v>
      </c>
      <c r="AK85">
        <v>53.805599999999998</v>
      </c>
      <c r="AL85">
        <v>2.3239999999999998</v>
      </c>
      <c r="AM85">
        <v>0</v>
      </c>
      <c r="AN85">
        <v>0.59302999999999995</v>
      </c>
      <c r="AO85">
        <v>0</v>
      </c>
      <c r="AP85">
        <v>3.843</v>
      </c>
      <c r="AQ85">
        <v>46.683</v>
      </c>
      <c r="AR85">
        <v>8.8320000000000007</v>
      </c>
      <c r="AS85">
        <v>7.6676399999999996</v>
      </c>
      <c r="AT85">
        <v>15.00135</v>
      </c>
      <c r="AU85">
        <v>0</v>
      </c>
      <c r="AV85">
        <v>32.024999999999999</v>
      </c>
      <c r="AW85">
        <v>54.4086</v>
      </c>
      <c r="AX85">
        <v>93.16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2753.6685090000005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683.12912700000004</v>
      </c>
      <c r="L86">
        <v>653.15250000000003</v>
      </c>
      <c r="M86">
        <v>92</v>
      </c>
      <c r="N86">
        <v>118.125</v>
      </c>
      <c r="O86">
        <v>123.66562500000001</v>
      </c>
      <c r="P86">
        <v>123.375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336.375</v>
      </c>
      <c r="V86">
        <v>18.140333999999999</v>
      </c>
      <c r="W86">
        <v>34.799309999999998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0</v>
      </c>
      <c r="AI86">
        <v>0</v>
      </c>
      <c r="AJ86">
        <v>0</v>
      </c>
      <c r="AK86">
        <v>53.805599999999998</v>
      </c>
      <c r="AL86">
        <v>2.3239999999999998</v>
      </c>
      <c r="AM86">
        <v>0</v>
      </c>
      <c r="AN86">
        <v>0.59302999999999995</v>
      </c>
      <c r="AO86">
        <v>0</v>
      </c>
      <c r="AP86">
        <v>3.843</v>
      </c>
      <c r="AQ86">
        <v>46.683</v>
      </c>
      <c r="AR86">
        <v>13.247999999999999</v>
      </c>
      <c r="AS86">
        <v>7.6676399999999996</v>
      </c>
      <c r="AT86">
        <v>15.00135</v>
      </c>
      <c r="AU86">
        <v>0</v>
      </c>
      <c r="AV86">
        <v>32.024999999999999</v>
      </c>
      <c r="AW86">
        <v>54.4086</v>
      </c>
      <c r="AX86">
        <v>93.16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2758.0845090000007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683.12912700000004</v>
      </c>
      <c r="L87">
        <v>653.15250000000003</v>
      </c>
      <c r="M87">
        <v>92</v>
      </c>
      <c r="N87">
        <v>118.125</v>
      </c>
      <c r="O87">
        <v>123.66562500000001</v>
      </c>
      <c r="P87">
        <v>123.375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336.375</v>
      </c>
      <c r="V87">
        <v>18.140333999999999</v>
      </c>
      <c r="W87">
        <v>34.799309999999998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0</v>
      </c>
      <c r="AI87">
        <v>0</v>
      </c>
      <c r="AJ87">
        <v>0</v>
      </c>
      <c r="AK87">
        <v>53.805599999999998</v>
      </c>
      <c r="AL87">
        <v>2.3239999999999998</v>
      </c>
      <c r="AM87">
        <v>0</v>
      </c>
      <c r="AN87">
        <v>0.59302999999999995</v>
      </c>
      <c r="AO87">
        <v>0</v>
      </c>
      <c r="AP87">
        <v>3.843</v>
      </c>
      <c r="AQ87">
        <v>46.683</v>
      </c>
      <c r="AR87">
        <v>13.247999999999999</v>
      </c>
      <c r="AS87">
        <v>7.6676399999999996</v>
      </c>
      <c r="AT87">
        <v>15.00135</v>
      </c>
      <c r="AU87">
        <v>0</v>
      </c>
      <c r="AV87">
        <v>32.024999999999999</v>
      </c>
      <c r="AW87">
        <v>54.4086</v>
      </c>
      <c r="AX87">
        <v>93.16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2758.0845090000007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683.12912700000004</v>
      </c>
      <c r="L88">
        <v>653.15250000000003</v>
      </c>
      <c r="M88">
        <v>92</v>
      </c>
      <c r="N88">
        <v>118.125</v>
      </c>
      <c r="O88">
        <v>123.66562500000001</v>
      </c>
      <c r="P88">
        <v>123.375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336.375</v>
      </c>
      <c r="V88">
        <v>18.140333999999999</v>
      </c>
      <c r="W88">
        <v>34.799309999999998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53.805599999999998</v>
      </c>
      <c r="AL88">
        <v>2.3239999999999998</v>
      </c>
      <c r="AM88">
        <v>0</v>
      </c>
      <c r="AN88">
        <v>0.59302999999999995</v>
      </c>
      <c r="AO88">
        <v>0</v>
      </c>
      <c r="AP88">
        <v>3.843</v>
      </c>
      <c r="AQ88">
        <v>46.683</v>
      </c>
      <c r="AR88">
        <v>13.247999999999999</v>
      </c>
      <c r="AS88">
        <v>7.6676399999999996</v>
      </c>
      <c r="AT88">
        <v>15.00135</v>
      </c>
      <c r="AU88">
        <v>0</v>
      </c>
      <c r="AV88">
        <v>32.024999999999999</v>
      </c>
      <c r="AW88">
        <v>54.4086</v>
      </c>
      <c r="AX88">
        <v>93.16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2758.0845090000007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683.12912700000004</v>
      </c>
      <c r="L89">
        <v>653.15250000000003</v>
      </c>
      <c r="M89">
        <v>92</v>
      </c>
      <c r="N89">
        <v>118.125</v>
      </c>
      <c r="O89">
        <v>123.66562500000001</v>
      </c>
      <c r="P89">
        <v>123.375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336.375</v>
      </c>
      <c r="V89">
        <v>18.140333999999999</v>
      </c>
      <c r="W89">
        <v>34.799309999999998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0</v>
      </c>
      <c r="AI89">
        <v>0</v>
      </c>
      <c r="AJ89">
        <v>0</v>
      </c>
      <c r="AK89">
        <v>53.805599999999998</v>
      </c>
      <c r="AL89">
        <v>2.3239999999999998</v>
      </c>
      <c r="AM89">
        <v>0</v>
      </c>
      <c r="AN89">
        <v>0.59302999999999995</v>
      </c>
      <c r="AO89">
        <v>0</v>
      </c>
      <c r="AP89">
        <v>3.843</v>
      </c>
      <c r="AQ89">
        <v>46.683</v>
      </c>
      <c r="AR89">
        <v>15.456</v>
      </c>
      <c r="AS89">
        <v>7.6676399999999996</v>
      </c>
      <c r="AT89">
        <v>15.00135</v>
      </c>
      <c r="AU89">
        <v>0</v>
      </c>
      <c r="AV89">
        <v>32.024999999999999</v>
      </c>
      <c r="AW89">
        <v>54.517200000000003</v>
      </c>
      <c r="AX89">
        <v>93.16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2760.4011090000004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683.12912700000004</v>
      </c>
      <c r="L90">
        <v>653.15250000000003</v>
      </c>
      <c r="M90">
        <v>92</v>
      </c>
      <c r="N90">
        <v>118.125</v>
      </c>
      <c r="O90">
        <v>123.66562500000001</v>
      </c>
      <c r="P90">
        <v>123.375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336.375</v>
      </c>
      <c r="V90">
        <v>18.140333999999999</v>
      </c>
      <c r="W90">
        <v>34.799309999999998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53.805599999999998</v>
      </c>
      <c r="AL90">
        <v>2.3239999999999998</v>
      </c>
      <c r="AM90">
        <v>0</v>
      </c>
      <c r="AN90">
        <v>0.59302999999999995</v>
      </c>
      <c r="AO90">
        <v>0</v>
      </c>
      <c r="AP90">
        <v>3.843</v>
      </c>
      <c r="AQ90">
        <v>31.122</v>
      </c>
      <c r="AR90">
        <v>15.456</v>
      </c>
      <c r="AS90">
        <v>7.6676399999999996</v>
      </c>
      <c r="AT90">
        <v>15.00135</v>
      </c>
      <c r="AU90">
        <v>0</v>
      </c>
      <c r="AV90">
        <v>32.024999999999999</v>
      </c>
      <c r="AW90">
        <v>54.517200000000003</v>
      </c>
      <c r="AX90">
        <v>93.16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2744.8401090000007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683.12912700000004</v>
      </c>
      <c r="L91">
        <v>653.15250000000003</v>
      </c>
      <c r="M91">
        <v>92</v>
      </c>
      <c r="N91">
        <v>118.125</v>
      </c>
      <c r="O91">
        <v>123.66562500000001</v>
      </c>
      <c r="P91">
        <v>123.375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336.375</v>
      </c>
      <c r="V91">
        <v>18.140333999999999</v>
      </c>
      <c r="W91">
        <v>34.799309999999998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53.805599999999998</v>
      </c>
      <c r="AL91">
        <v>2.3239999999999998</v>
      </c>
      <c r="AM91">
        <v>0</v>
      </c>
      <c r="AN91">
        <v>0.59302999999999995</v>
      </c>
      <c r="AO91">
        <v>0</v>
      </c>
      <c r="AP91">
        <v>3.843</v>
      </c>
      <c r="AQ91">
        <v>31.122</v>
      </c>
      <c r="AR91">
        <v>15.456</v>
      </c>
      <c r="AS91">
        <v>7.6676399999999996</v>
      </c>
      <c r="AT91">
        <v>15.00135</v>
      </c>
      <c r="AU91">
        <v>0</v>
      </c>
      <c r="AV91">
        <v>32.549999999999997</v>
      </c>
      <c r="AW91">
        <v>54.517200000000003</v>
      </c>
      <c r="AX91">
        <v>93.16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2745.3651090000003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683.12912700000004</v>
      </c>
      <c r="L92">
        <v>653.15250000000003</v>
      </c>
      <c r="M92">
        <v>92</v>
      </c>
      <c r="N92">
        <v>118.125</v>
      </c>
      <c r="O92">
        <v>123.66562500000001</v>
      </c>
      <c r="P92">
        <v>123.375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336.375</v>
      </c>
      <c r="V92">
        <v>18.140333999999999</v>
      </c>
      <c r="W92">
        <v>34.799309999999998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53.805599999999998</v>
      </c>
      <c r="AL92">
        <v>2.3239999999999998</v>
      </c>
      <c r="AM92">
        <v>0</v>
      </c>
      <c r="AN92">
        <v>0.59302999999999995</v>
      </c>
      <c r="AO92">
        <v>0</v>
      </c>
      <c r="AP92">
        <v>3.843</v>
      </c>
      <c r="AQ92">
        <v>31.122</v>
      </c>
      <c r="AR92">
        <v>15.456</v>
      </c>
      <c r="AS92">
        <v>7.6676399999999996</v>
      </c>
      <c r="AT92">
        <v>15.00135</v>
      </c>
      <c r="AU92">
        <v>0</v>
      </c>
      <c r="AV92">
        <v>32.549999999999997</v>
      </c>
      <c r="AW92">
        <v>54.517200000000003</v>
      </c>
      <c r="AX92">
        <v>93.16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2745.3651090000003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683.12912700000004</v>
      </c>
      <c r="L93">
        <v>653.15250000000003</v>
      </c>
      <c r="M93">
        <v>92</v>
      </c>
      <c r="N93">
        <v>118.125</v>
      </c>
      <c r="O93">
        <v>123.66562500000001</v>
      </c>
      <c r="P93">
        <v>123.375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336.375</v>
      </c>
      <c r="V93">
        <v>18.140333999999999</v>
      </c>
      <c r="W93">
        <v>34.799309999999998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53.805599999999998</v>
      </c>
      <c r="AL93">
        <v>2.3239999999999998</v>
      </c>
      <c r="AM93">
        <v>0</v>
      </c>
      <c r="AN93">
        <v>0.59302999999999995</v>
      </c>
      <c r="AO93">
        <v>0</v>
      </c>
      <c r="AP93">
        <v>3.843</v>
      </c>
      <c r="AQ93">
        <v>15.561</v>
      </c>
      <c r="AR93">
        <v>15.456</v>
      </c>
      <c r="AS93">
        <v>9.4163999999999994</v>
      </c>
      <c r="AT93">
        <v>15.00135</v>
      </c>
      <c r="AU93">
        <v>0</v>
      </c>
      <c r="AV93">
        <v>32.549999999999997</v>
      </c>
      <c r="AW93">
        <v>54.517200000000003</v>
      </c>
      <c r="AX93">
        <v>93.16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2731.552869000001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683.12912700000004</v>
      </c>
      <c r="L94">
        <v>653.15250000000003</v>
      </c>
      <c r="M94">
        <v>92</v>
      </c>
      <c r="N94">
        <v>118.125</v>
      </c>
      <c r="O94">
        <v>123.66562500000001</v>
      </c>
      <c r="P94">
        <v>123.375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336.375</v>
      </c>
      <c r="V94">
        <v>18.140333999999999</v>
      </c>
      <c r="W94">
        <v>34.799309999999998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53.805599999999998</v>
      </c>
      <c r="AL94">
        <v>2.3239999999999998</v>
      </c>
      <c r="AM94">
        <v>0</v>
      </c>
      <c r="AN94">
        <v>0.59302999999999995</v>
      </c>
      <c r="AO94">
        <v>0</v>
      </c>
      <c r="AP94">
        <v>3.843</v>
      </c>
      <c r="AQ94">
        <v>15.561</v>
      </c>
      <c r="AR94">
        <v>15.456</v>
      </c>
      <c r="AS94">
        <v>9.4163999999999994</v>
      </c>
      <c r="AT94">
        <v>15.00135</v>
      </c>
      <c r="AU94">
        <v>0</v>
      </c>
      <c r="AV94">
        <v>32.549999999999997</v>
      </c>
      <c r="AW94">
        <v>54.517200000000003</v>
      </c>
      <c r="AX94">
        <v>93.16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2731.552869000001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683.12912700000004</v>
      </c>
      <c r="L95">
        <v>653.15250000000003</v>
      </c>
      <c r="M95">
        <v>92</v>
      </c>
      <c r="N95">
        <v>118.125</v>
      </c>
      <c r="O95">
        <v>123.66562500000001</v>
      </c>
      <c r="P95">
        <v>123.375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336.375</v>
      </c>
      <c r="V95">
        <v>18.140333999999999</v>
      </c>
      <c r="W95">
        <v>34.799309999999998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53.805599999999998</v>
      </c>
      <c r="AL95">
        <v>2.3239999999999998</v>
      </c>
      <c r="AM95">
        <v>0</v>
      </c>
      <c r="AN95">
        <v>0.59302999999999995</v>
      </c>
      <c r="AO95">
        <v>0</v>
      </c>
      <c r="AP95">
        <v>3.843</v>
      </c>
      <c r="AQ95">
        <v>15.561</v>
      </c>
      <c r="AR95">
        <v>8.8320000000000007</v>
      </c>
      <c r="AS95">
        <v>9.4163999999999994</v>
      </c>
      <c r="AT95">
        <v>15.00135</v>
      </c>
      <c r="AU95">
        <v>0</v>
      </c>
      <c r="AV95">
        <v>32.549999999999997</v>
      </c>
      <c r="AW95">
        <v>54.517200000000003</v>
      </c>
      <c r="AX95">
        <v>93.16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2716.0548690000005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683.12912700000004</v>
      </c>
      <c r="L96">
        <v>653.15250000000003</v>
      </c>
      <c r="M96">
        <v>92</v>
      </c>
      <c r="N96">
        <v>118.125</v>
      </c>
      <c r="O96">
        <v>123.66562500000001</v>
      </c>
      <c r="P96">
        <v>123.375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336.375</v>
      </c>
      <c r="V96">
        <v>18.140333999999999</v>
      </c>
      <c r="W96">
        <v>34.799309999999998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53.805599999999998</v>
      </c>
      <c r="AL96">
        <v>2.3239999999999998</v>
      </c>
      <c r="AM96">
        <v>0</v>
      </c>
      <c r="AN96">
        <v>0.59302999999999995</v>
      </c>
      <c r="AO96">
        <v>0</v>
      </c>
      <c r="AP96">
        <v>3.843</v>
      </c>
      <c r="AQ96">
        <v>0</v>
      </c>
      <c r="AR96">
        <v>8.8320000000000007</v>
      </c>
      <c r="AS96">
        <v>9.4163999999999994</v>
      </c>
      <c r="AT96">
        <v>15.00135</v>
      </c>
      <c r="AU96">
        <v>0</v>
      </c>
      <c r="AV96">
        <v>32.549999999999997</v>
      </c>
      <c r="AW96">
        <v>54.517200000000003</v>
      </c>
      <c r="AX96">
        <v>93.16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2700.4938690000008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683.12912700000004</v>
      </c>
      <c r="L97">
        <v>653.15250000000003</v>
      </c>
      <c r="M97">
        <v>92</v>
      </c>
      <c r="N97">
        <v>118.125</v>
      </c>
      <c r="O97">
        <v>123.66562500000001</v>
      </c>
      <c r="P97">
        <v>123.375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344.25</v>
      </c>
      <c r="V97">
        <v>18.140333999999999</v>
      </c>
      <c r="W97">
        <v>34.799309999999998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53.805599999999998</v>
      </c>
      <c r="AL97">
        <v>2.3239999999999998</v>
      </c>
      <c r="AM97">
        <v>0</v>
      </c>
      <c r="AN97">
        <v>0.59302999999999995</v>
      </c>
      <c r="AO97">
        <v>0</v>
      </c>
      <c r="AP97">
        <v>3.843</v>
      </c>
      <c r="AQ97">
        <v>0</v>
      </c>
      <c r="AR97">
        <v>8.8320000000000007</v>
      </c>
      <c r="AS97">
        <v>9.4163999999999994</v>
      </c>
      <c r="AT97">
        <v>15.00135</v>
      </c>
      <c r="AU97">
        <v>0</v>
      </c>
      <c r="AV97">
        <v>32.549999999999997</v>
      </c>
      <c r="AW97">
        <v>54.517200000000003</v>
      </c>
      <c r="AX97">
        <v>93.16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2708.3688690000008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683.12912700000004</v>
      </c>
      <c r="L98">
        <v>653.15250000000003</v>
      </c>
      <c r="M98">
        <v>92</v>
      </c>
      <c r="N98">
        <v>118.125</v>
      </c>
      <c r="O98">
        <v>123.66562500000001</v>
      </c>
      <c r="P98">
        <v>123.375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344.25</v>
      </c>
      <c r="V98">
        <v>18.140333999999999</v>
      </c>
      <c r="W98">
        <v>34.799309999999998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53.805599999999998</v>
      </c>
      <c r="AL98">
        <v>2.3239999999999998</v>
      </c>
      <c r="AM98">
        <v>0</v>
      </c>
      <c r="AN98">
        <v>0.59302999999999995</v>
      </c>
      <c r="AO98">
        <v>0</v>
      </c>
      <c r="AP98">
        <v>3.843</v>
      </c>
      <c r="AQ98">
        <v>0</v>
      </c>
      <c r="AR98">
        <v>11.04</v>
      </c>
      <c r="AS98">
        <v>10.7616</v>
      </c>
      <c r="AT98">
        <v>15.00135</v>
      </c>
      <c r="AU98">
        <v>0</v>
      </c>
      <c r="AV98">
        <v>32.549999999999997</v>
      </c>
      <c r="AW98">
        <v>54.517200000000003</v>
      </c>
      <c r="AX98">
        <v>93.16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2711.9220690000002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16.394499047999993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2.9609999999999999</v>
      </c>
      <c r="Q99">
        <f t="shared" si="2"/>
        <v>0.28032959499999954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8.0769374999999997</v>
      </c>
      <c r="V99">
        <f t="shared" si="2"/>
        <v>0.43536801599999975</v>
      </c>
      <c r="W99">
        <f t="shared" si="2"/>
        <v>0.83518343999999956</v>
      </c>
      <c r="X99">
        <f t="shared" si="2"/>
        <v>3.540375</v>
      </c>
      <c r="Y99">
        <f t="shared" si="2"/>
        <v>0</v>
      </c>
      <c r="Z99">
        <f t="shared" si="2"/>
        <v>5.5171599999999994E-2</v>
      </c>
      <c r="AA99">
        <f t="shared" si="2"/>
        <v>9.0843679999999996E-2</v>
      </c>
      <c r="AB99">
        <f t="shared" si="2"/>
        <v>0.14165791000000003</v>
      </c>
      <c r="AC99">
        <f t="shared" si="2"/>
        <v>0.11919023999999999</v>
      </c>
      <c r="AD99">
        <f t="shared" si="2"/>
        <v>0.12335498000000002</v>
      </c>
      <c r="AE99">
        <f t="shared" si="2"/>
        <v>0.41607818299999988</v>
      </c>
      <c r="AF99">
        <f t="shared" si="2"/>
        <v>0.23614700000000027</v>
      </c>
      <c r="AG99">
        <f t="shared" si="2"/>
        <v>0</v>
      </c>
      <c r="AH99">
        <f t="shared" si="2"/>
        <v>0.71020265000000016</v>
      </c>
      <c r="AI99">
        <f t="shared" si="2"/>
        <v>5.3466000000000007E-2</v>
      </c>
      <c r="AJ99">
        <f t="shared" si="2"/>
        <v>0</v>
      </c>
      <c r="AK99">
        <f t="shared" si="2"/>
        <v>1.2913343999999995</v>
      </c>
      <c r="AL99">
        <f t="shared" si="2"/>
        <v>0.30967300000000042</v>
      </c>
      <c r="AM99">
        <f t="shared" si="2"/>
        <v>3.9972671000000008E-2</v>
      </c>
      <c r="AN99">
        <f t="shared" si="2"/>
        <v>1.4232719999999982E-2</v>
      </c>
      <c r="AO99">
        <f t="shared" si="2"/>
        <v>0</v>
      </c>
      <c r="AP99">
        <f t="shared" si="2"/>
        <v>8.5987125000000122E-2</v>
      </c>
      <c r="AQ99">
        <f t="shared" si="2"/>
        <v>0.47875275</v>
      </c>
      <c r="AR99">
        <f t="shared" si="2"/>
        <v>0.27048000000000022</v>
      </c>
      <c r="AS99">
        <f t="shared" si="2"/>
        <v>0.23016371999999999</v>
      </c>
      <c r="AT99">
        <f t="shared" si="2"/>
        <v>0.36003239999999997</v>
      </c>
      <c r="AU99">
        <f t="shared" si="2"/>
        <v>0</v>
      </c>
      <c r="AV99">
        <f t="shared" si="2"/>
        <v>0.76860000000000084</v>
      </c>
      <c r="AW99">
        <f t="shared" si="2"/>
        <v>1.3034172000000011</v>
      </c>
      <c r="AX99">
        <f t="shared" si="2"/>
        <v>2.2358399999999974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67.195720372000025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Q3" activePane="bottomRight" state="frozen"/>
      <selection sqref="A1:D35"/>
      <selection pane="topRight" sqref="A1:D35"/>
      <selection pane="bottomLeft" sqref="A1:D35"/>
      <selection pane="bottomRight" activeCell="BB3" sqref="BB3:BB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366</v>
      </c>
      <c r="L3">
        <v>120</v>
      </c>
      <c r="M3">
        <v>92</v>
      </c>
      <c r="N3">
        <v>118.125</v>
      </c>
      <c r="O3">
        <v>123.66562500000001</v>
      </c>
      <c r="P3">
        <v>123.375</v>
      </c>
      <c r="Q3">
        <v>8</v>
      </c>
      <c r="R3">
        <v>16</v>
      </c>
      <c r="S3">
        <v>6</v>
      </c>
      <c r="T3">
        <v>0</v>
      </c>
      <c r="U3">
        <v>335.77499999999998</v>
      </c>
      <c r="V3">
        <v>4</v>
      </c>
      <c r="W3">
        <v>20.521190000000001</v>
      </c>
      <c r="X3">
        <v>67.470100000000002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0</v>
      </c>
      <c r="AG3">
        <v>0</v>
      </c>
      <c r="AH3">
        <v>0</v>
      </c>
      <c r="AI3">
        <v>0</v>
      </c>
      <c r="AJ3">
        <v>0</v>
      </c>
      <c r="AK3">
        <v>53.805599999999998</v>
      </c>
      <c r="AL3">
        <v>2.3239999999999998</v>
      </c>
      <c r="AM3">
        <v>0</v>
      </c>
      <c r="AN3">
        <v>0.59302999999999995</v>
      </c>
      <c r="AO3">
        <v>0</v>
      </c>
      <c r="AP3">
        <v>3.2025000000000001</v>
      </c>
      <c r="AQ3">
        <v>0</v>
      </c>
      <c r="AR3">
        <v>39.744</v>
      </c>
      <c r="AS3">
        <v>24.75168</v>
      </c>
      <c r="AT3">
        <v>15.000025000000001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1556.831602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366</v>
      </c>
      <c r="L4">
        <v>120</v>
      </c>
      <c r="M4">
        <v>92</v>
      </c>
      <c r="N4">
        <v>118.125</v>
      </c>
      <c r="O4">
        <v>123.66562500000001</v>
      </c>
      <c r="P4">
        <v>123.375</v>
      </c>
      <c r="Q4">
        <v>8</v>
      </c>
      <c r="R4">
        <v>16</v>
      </c>
      <c r="S4">
        <v>6</v>
      </c>
      <c r="T4">
        <v>0</v>
      </c>
      <c r="U4">
        <v>336.375</v>
      </c>
      <c r="V4">
        <v>4</v>
      </c>
      <c r="W4">
        <v>18.839200000000002</v>
      </c>
      <c r="X4">
        <v>67.470100000000002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0</v>
      </c>
      <c r="AG4">
        <v>0</v>
      </c>
      <c r="AH4">
        <v>0</v>
      </c>
      <c r="AI4">
        <v>0</v>
      </c>
      <c r="AJ4">
        <v>0</v>
      </c>
      <c r="AK4">
        <v>53.805599999999998</v>
      </c>
      <c r="AL4">
        <v>2.3239999999999998</v>
      </c>
      <c r="AM4">
        <v>0</v>
      </c>
      <c r="AN4">
        <v>0.59302999999999995</v>
      </c>
      <c r="AO4">
        <v>0</v>
      </c>
      <c r="AP4">
        <v>3.2025000000000001</v>
      </c>
      <c r="AQ4">
        <v>0</v>
      </c>
      <c r="AR4">
        <v>39.744</v>
      </c>
      <c r="AS4">
        <v>24.75168</v>
      </c>
      <c r="AT4">
        <v>15.000025000000001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1555.7496120000001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366</v>
      </c>
      <c r="L5">
        <v>120</v>
      </c>
      <c r="M5">
        <v>63.2256</v>
      </c>
      <c r="N5">
        <v>96.247299999999996</v>
      </c>
      <c r="O5">
        <v>123.66562500000001</v>
      </c>
      <c r="P5">
        <v>123.375</v>
      </c>
      <c r="Q5">
        <v>8</v>
      </c>
      <c r="R5">
        <v>16</v>
      </c>
      <c r="S5">
        <v>6</v>
      </c>
      <c r="T5">
        <v>0</v>
      </c>
      <c r="U5">
        <v>336.375</v>
      </c>
      <c r="V5">
        <v>4</v>
      </c>
      <c r="W5">
        <v>18.839200000000002</v>
      </c>
      <c r="X5">
        <v>67.470100000000002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53.805599999999998</v>
      </c>
      <c r="AL5">
        <v>15.106</v>
      </c>
      <c r="AM5">
        <v>0</v>
      </c>
      <c r="AN5">
        <v>0.59302999999999995</v>
      </c>
      <c r="AO5">
        <v>0</v>
      </c>
      <c r="AP5">
        <v>3.2025000000000001</v>
      </c>
      <c r="AQ5">
        <v>0</v>
      </c>
      <c r="AR5">
        <v>5.52</v>
      </c>
      <c r="AS5">
        <v>24.75168</v>
      </c>
      <c r="AT5">
        <v>15.000025000000001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1467.1766599999999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366</v>
      </c>
      <c r="L6">
        <v>120</v>
      </c>
      <c r="M6">
        <v>63.2256</v>
      </c>
      <c r="N6">
        <v>96.247299999999996</v>
      </c>
      <c r="O6">
        <v>90.383200000000002</v>
      </c>
      <c r="P6">
        <v>123.375</v>
      </c>
      <c r="Q6">
        <v>8</v>
      </c>
      <c r="R6">
        <v>16</v>
      </c>
      <c r="S6">
        <v>6</v>
      </c>
      <c r="T6">
        <v>0</v>
      </c>
      <c r="U6">
        <v>336.375</v>
      </c>
      <c r="V6">
        <v>4</v>
      </c>
      <c r="W6">
        <v>18.839200000000002</v>
      </c>
      <c r="X6">
        <v>67.470100000000002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53.805599999999998</v>
      </c>
      <c r="AL6">
        <v>70.882000000000005</v>
      </c>
      <c r="AM6">
        <v>0</v>
      </c>
      <c r="AN6">
        <v>0.59302999999999995</v>
      </c>
      <c r="AO6">
        <v>0</v>
      </c>
      <c r="AP6">
        <v>3.2025000000000001</v>
      </c>
      <c r="AQ6">
        <v>0</v>
      </c>
      <c r="AR6">
        <v>5.52</v>
      </c>
      <c r="AS6">
        <v>24.75168</v>
      </c>
      <c r="AT6">
        <v>15.000025000000001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1489.670235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366</v>
      </c>
      <c r="L7">
        <v>120</v>
      </c>
      <c r="M7">
        <v>63.2256</v>
      </c>
      <c r="N7">
        <v>96.247299999999996</v>
      </c>
      <c r="O7">
        <v>90.383200000000002</v>
      </c>
      <c r="P7">
        <v>114.0001</v>
      </c>
      <c r="Q7">
        <v>8</v>
      </c>
      <c r="R7">
        <v>16</v>
      </c>
      <c r="S7">
        <v>6</v>
      </c>
      <c r="T7">
        <v>0</v>
      </c>
      <c r="U7">
        <v>336.375</v>
      </c>
      <c r="V7">
        <v>4</v>
      </c>
      <c r="W7">
        <v>18.839200000000002</v>
      </c>
      <c r="X7">
        <v>67.470100000000002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53.805599999999998</v>
      </c>
      <c r="AL7">
        <v>70.882000000000005</v>
      </c>
      <c r="AM7">
        <v>0</v>
      </c>
      <c r="AN7">
        <v>0.59302999999999995</v>
      </c>
      <c r="AO7">
        <v>0</v>
      </c>
      <c r="AP7">
        <v>3.2025000000000001</v>
      </c>
      <c r="AQ7">
        <v>0</v>
      </c>
      <c r="AR7">
        <v>5.52</v>
      </c>
      <c r="AS7">
        <v>24.75168</v>
      </c>
      <c r="AT7">
        <v>15.000025000000001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1480.295335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366</v>
      </c>
      <c r="L8">
        <v>120</v>
      </c>
      <c r="M8">
        <v>63.2256</v>
      </c>
      <c r="N8">
        <v>96.247299999999996</v>
      </c>
      <c r="O8">
        <v>90.383200000000002</v>
      </c>
      <c r="P8">
        <v>114.0001</v>
      </c>
      <c r="Q8">
        <v>8</v>
      </c>
      <c r="R8">
        <v>16</v>
      </c>
      <c r="S8">
        <v>6</v>
      </c>
      <c r="T8">
        <v>0</v>
      </c>
      <c r="U8">
        <v>336.375</v>
      </c>
      <c r="V8">
        <v>4</v>
      </c>
      <c r="W8">
        <v>18.839200000000002</v>
      </c>
      <c r="X8">
        <v>67.470100000000002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53.805599999999998</v>
      </c>
      <c r="AL8">
        <v>70.882000000000005</v>
      </c>
      <c r="AM8">
        <v>0</v>
      </c>
      <c r="AN8">
        <v>0.59302999999999995</v>
      </c>
      <c r="AO8">
        <v>0</v>
      </c>
      <c r="AP8">
        <v>3.2025000000000001</v>
      </c>
      <c r="AQ8">
        <v>0</v>
      </c>
      <c r="AR8">
        <v>5.52</v>
      </c>
      <c r="AS8">
        <v>24.75168</v>
      </c>
      <c r="AT8">
        <v>15.000025000000001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1480.295335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366</v>
      </c>
      <c r="L9">
        <v>120</v>
      </c>
      <c r="M9">
        <v>63.2256</v>
      </c>
      <c r="N9">
        <v>96.247299999999996</v>
      </c>
      <c r="O9">
        <v>90.383200000000002</v>
      </c>
      <c r="P9">
        <v>114.0001</v>
      </c>
      <c r="Q9">
        <v>8</v>
      </c>
      <c r="R9">
        <v>16</v>
      </c>
      <c r="S9">
        <v>6</v>
      </c>
      <c r="T9">
        <v>0</v>
      </c>
      <c r="U9">
        <v>336.375</v>
      </c>
      <c r="V9">
        <v>4</v>
      </c>
      <c r="W9">
        <v>18.839200000000002</v>
      </c>
      <c r="X9">
        <v>67.470100000000002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53.805599999999998</v>
      </c>
      <c r="AL9">
        <v>70.882000000000005</v>
      </c>
      <c r="AM9">
        <v>0</v>
      </c>
      <c r="AN9">
        <v>0.59302999999999995</v>
      </c>
      <c r="AO9">
        <v>0</v>
      </c>
      <c r="AP9">
        <v>3.2025000000000001</v>
      </c>
      <c r="AQ9">
        <v>0</v>
      </c>
      <c r="AR9">
        <v>5.52</v>
      </c>
      <c r="AS9">
        <v>6.726</v>
      </c>
      <c r="AT9">
        <v>15.000025000000001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1462.2696550000001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366</v>
      </c>
      <c r="L10">
        <v>120</v>
      </c>
      <c r="M10">
        <v>63.2256</v>
      </c>
      <c r="N10">
        <v>96.247299999999996</v>
      </c>
      <c r="O10">
        <v>90.383200000000002</v>
      </c>
      <c r="P10">
        <v>114.0001</v>
      </c>
      <c r="Q10">
        <v>8</v>
      </c>
      <c r="R10">
        <v>16</v>
      </c>
      <c r="S10">
        <v>6</v>
      </c>
      <c r="T10">
        <v>0</v>
      </c>
      <c r="U10">
        <v>336.375</v>
      </c>
      <c r="V10">
        <v>4</v>
      </c>
      <c r="W10">
        <v>18.839200000000002</v>
      </c>
      <c r="X10">
        <v>67.470100000000002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53.805599999999998</v>
      </c>
      <c r="AL10">
        <v>13.944000000000001</v>
      </c>
      <c r="AM10">
        <v>0</v>
      </c>
      <c r="AN10">
        <v>0.59302999999999995</v>
      </c>
      <c r="AO10">
        <v>0</v>
      </c>
      <c r="AP10">
        <v>3.2025000000000001</v>
      </c>
      <c r="AQ10">
        <v>0</v>
      </c>
      <c r="AR10">
        <v>5.52</v>
      </c>
      <c r="AS10">
        <v>6.726</v>
      </c>
      <c r="AT10">
        <v>15.000025000000001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1405.331655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366</v>
      </c>
      <c r="L11">
        <v>120</v>
      </c>
      <c r="M11">
        <v>63.2256</v>
      </c>
      <c r="N11">
        <v>96.247299999999996</v>
      </c>
      <c r="O11">
        <v>90.383200000000002</v>
      </c>
      <c r="P11">
        <v>114.0001</v>
      </c>
      <c r="Q11">
        <v>8</v>
      </c>
      <c r="R11">
        <v>16</v>
      </c>
      <c r="S11">
        <v>6</v>
      </c>
      <c r="T11">
        <v>0</v>
      </c>
      <c r="U11">
        <v>336.375</v>
      </c>
      <c r="V11">
        <v>4</v>
      </c>
      <c r="W11">
        <v>18.839200000000002</v>
      </c>
      <c r="X11">
        <v>67.470100000000002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53.805599999999998</v>
      </c>
      <c r="AL11">
        <v>2.3239999999999998</v>
      </c>
      <c r="AM11">
        <v>0</v>
      </c>
      <c r="AN11">
        <v>0.59302999999999995</v>
      </c>
      <c r="AO11">
        <v>0</v>
      </c>
      <c r="AP11">
        <v>3.2025000000000001</v>
      </c>
      <c r="AQ11">
        <v>0</v>
      </c>
      <c r="AR11">
        <v>5.52</v>
      </c>
      <c r="AS11">
        <v>6.726</v>
      </c>
      <c r="AT11">
        <v>15.000025000000001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1393.7116550000001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366</v>
      </c>
      <c r="L12">
        <v>120</v>
      </c>
      <c r="M12">
        <v>63.2256</v>
      </c>
      <c r="N12">
        <v>96.247299999999996</v>
      </c>
      <c r="O12">
        <v>90.383200000000002</v>
      </c>
      <c r="P12">
        <v>114.0001</v>
      </c>
      <c r="Q12">
        <v>8</v>
      </c>
      <c r="R12">
        <v>16</v>
      </c>
      <c r="S12">
        <v>6</v>
      </c>
      <c r="T12">
        <v>0</v>
      </c>
      <c r="U12">
        <v>336.375</v>
      </c>
      <c r="V12">
        <v>4</v>
      </c>
      <c r="W12">
        <v>18.839200000000002</v>
      </c>
      <c r="X12">
        <v>67.470100000000002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53.805599999999998</v>
      </c>
      <c r="AL12">
        <v>2.3239999999999998</v>
      </c>
      <c r="AM12">
        <v>0</v>
      </c>
      <c r="AN12">
        <v>0.59302999999999995</v>
      </c>
      <c r="AO12">
        <v>0</v>
      </c>
      <c r="AP12">
        <v>3.2025000000000001</v>
      </c>
      <c r="AQ12">
        <v>0</v>
      </c>
      <c r="AR12">
        <v>5.52</v>
      </c>
      <c r="AS12">
        <v>6.726</v>
      </c>
      <c r="AT12">
        <v>15.000025000000001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1393.7116550000001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366</v>
      </c>
      <c r="L13">
        <v>120</v>
      </c>
      <c r="M13">
        <v>63.2256</v>
      </c>
      <c r="N13">
        <v>96.247299999999996</v>
      </c>
      <c r="O13">
        <v>90.383200000000002</v>
      </c>
      <c r="P13">
        <v>114.0001</v>
      </c>
      <c r="Q13">
        <v>8</v>
      </c>
      <c r="R13">
        <v>16</v>
      </c>
      <c r="S13">
        <v>6</v>
      </c>
      <c r="T13">
        <v>0</v>
      </c>
      <c r="U13">
        <v>336.375</v>
      </c>
      <c r="V13">
        <v>4</v>
      </c>
      <c r="W13">
        <v>18.839200000000002</v>
      </c>
      <c r="X13">
        <v>67.470100000000002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53.805599999999998</v>
      </c>
      <c r="AL13">
        <v>2.3239999999999998</v>
      </c>
      <c r="AM13">
        <v>0</v>
      </c>
      <c r="AN13">
        <v>0.59302999999999995</v>
      </c>
      <c r="AO13">
        <v>0</v>
      </c>
      <c r="AP13">
        <v>8.3264999999999993</v>
      </c>
      <c r="AQ13">
        <v>0</v>
      </c>
      <c r="AR13">
        <v>5.52</v>
      </c>
      <c r="AS13">
        <v>6.726</v>
      </c>
      <c r="AT13">
        <v>15.000025000000001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1398.8356549999999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366</v>
      </c>
      <c r="L14">
        <v>120</v>
      </c>
      <c r="M14">
        <v>63.2256</v>
      </c>
      <c r="N14">
        <v>96.247299999999996</v>
      </c>
      <c r="O14">
        <v>90.383200000000002</v>
      </c>
      <c r="P14">
        <v>114.0001</v>
      </c>
      <c r="Q14">
        <v>8</v>
      </c>
      <c r="R14">
        <v>16</v>
      </c>
      <c r="S14">
        <v>6</v>
      </c>
      <c r="T14">
        <v>0</v>
      </c>
      <c r="U14">
        <v>336.375</v>
      </c>
      <c r="V14">
        <v>4</v>
      </c>
      <c r="W14">
        <v>18.839200000000002</v>
      </c>
      <c r="X14">
        <v>67.470100000000002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53.805599999999998</v>
      </c>
      <c r="AL14">
        <v>2.3239999999999998</v>
      </c>
      <c r="AM14">
        <v>0</v>
      </c>
      <c r="AN14">
        <v>0.59302999999999995</v>
      </c>
      <c r="AO14">
        <v>0</v>
      </c>
      <c r="AP14">
        <v>8.3264999999999993</v>
      </c>
      <c r="AQ14">
        <v>0</v>
      </c>
      <c r="AR14">
        <v>5.52</v>
      </c>
      <c r="AS14">
        <v>6.726</v>
      </c>
      <c r="AT14">
        <v>15.000025000000001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1398.8356549999999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366</v>
      </c>
      <c r="L15">
        <v>120</v>
      </c>
      <c r="M15">
        <v>63.2256</v>
      </c>
      <c r="N15">
        <v>96.247299999999996</v>
      </c>
      <c r="O15">
        <v>90.383200000000002</v>
      </c>
      <c r="P15">
        <v>114.0001</v>
      </c>
      <c r="Q15">
        <v>8</v>
      </c>
      <c r="R15">
        <v>16</v>
      </c>
      <c r="S15">
        <v>6</v>
      </c>
      <c r="T15">
        <v>0</v>
      </c>
      <c r="U15">
        <v>336.375</v>
      </c>
      <c r="V15">
        <v>4</v>
      </c>
      <c r="W15">
        <v>18.839200000000002</v>
      </c>
      <c r="X15">
        <v>67.470100000000002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53.805599999999998</v>
      </c>
      <c r="AL15">
        <v>2.3239999999999998</v>
      </c>
      <c r="AM15">
        <v>0</v>
      </c>
      <c r="AN15">
        <v>0.59302999999999995</v>
      </c>
      <c r="AO15">
        <v>0</v>
      </c>
      <c r="AP15">
        <v>8.3264999999999993</v>
      </c>
      <c r="AQ15">
        <v>0</v>
      </c>
      <c r="AR15">
        <v>5.52</v>
      </c>
      <c r="AS15">
        <v>6.726</v>
      </c>
      <c r="AT15">
        <v>15.000025000000001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1398.8356549999999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366</v>
      </c>
      <c r="L16">
        <v>120</v>
      </c>
      <c r="M16">
        <v>63.2256</v>
      </c>
      <c r="N16">
        <v>96.247299999999996</v>
      </c>
      <c r="O16">
        <v>90.383200000000002</v>
      </c>
      <c r="P16">
        <v>114.0001</v>
      </c>
      <c r="Q16">
        <v>8</v>
      </c>
      <c r="R16">
        <v>16</v>
      </c>
      <c r="S16">
        <v>6</v>
      </c>
      <c r="T16">
        <v>0</v>
      </c>
      <c r="U16">
        <v>336.375</v>
      </c>
      <c r="V16">
        <v>4</v>
      </c>
      <c r="W16">
        <v>18.839200000000002</v>
      </c>
      <c r="X16">
        <v>67.470100000000002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53.805599999999998</v>
      </c>
      <c r="AL16">
        <v>2.3239999999999998</v>
      </c>
      <c r="AM16">
        <v>0</v>
      </c>
      <c r="AN16">
        <v>0.59302999999999995</v>
      </c>
      <c r="AO16">
        <v>0</v>
      </c>
      <c r="AP16">
        <v>8.3264999999999993</v>
      </c>
      <c r="AQ16">
        <v>0</v>
      </c>
      <c r="AR16">
        <v>5.52</v>
      </c>
      <c r="AS16">
        <v>6.726</v>
      </c>
      <c r="AT16">
        <v>15.000025000000001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1398.8356549999999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366</v>
      </c>
      <c r="L17">
        <v>120</v>
      </c>
      <c r="M17">
        <v>63.2256</v>
      </c>
      <c r="N17">
        <v>96.247299999999996</v>
      </c>
      <c r="O17">
        <v>90.383200000000002</v>
      </c>
      <c r="P17">
        <v>114.0001</v>
      </c>
      <c r="Q17">
        <v>8</v>
      </c>
      <c r="R17">
        <v>16</v>
      </c>
      <c r="S17">
        <v>6</v>
      </c>
      <c r="T17">
        <v>0</v>
      </c>
      <c r="U17">
        <v>336.375</v>
      </c>
      <c r="V17">
        <v>4</v>
      </c>
      <c r="W17">
        <v>18.839200000000002</v>
      </c>
      <c r="X17">
        <v>67.470100000000002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53.805599999999998</v>
      </c>
      <c r="AL17">
        <v>2.3239999999999998</v>
      </c>
      <c r="AM17">
        <v>0</v>
      </c>
      <c r="AN17">
        <v>0.59302999999999995</v>
      </c>
      <c r="AO17">
        <v>0</v>
      </c>
      <c r="AP17">
        <v>3.2025000000000001</v>
      </c>
      <c r="AQ17">
        <v>0</v>
      </c>
      <c r="AR17">
        <v>5.52</v>
      </c>
      <c r="AS17">
        <v>6.726</v>
      </c>
      <c r="AT17">
        <v>15.000025000000001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1402.5856550000001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366</v>
      </c>
      <c r="L18">
        <v>120</v>
      </c>
      <c r="M18">
        <v>63.2256</v>
      </c>
      <c r="N18">
        <v>96.247299999999996</v>
      </c>
      <c r="O18">
        <v>90.383200000000002</v>
      </c>
      <c r="P18">
        <v>114.0001</v>
      </c>
      <c r="Q18">
        <v>8</v>
      </c>
      <c r="R18">
        <v>16</v>
      </c>
      <c r="S18">
        <v>6</v>
      </c>
      <c r="T18">
        <v>0</v>
      </c>
      <c r="U18">
        <v>336.375</v>
      </c>
      <c r="V18">
        <v>8.6075999999999997</v>
      </c>
      <c r="W18">
        <v>18.839200000000002</v>
      </c>
      <c r="X18">
        <v>67.470100000000002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53.805599999999998</v>
      </c>
      <c r="AL18">
        <v>2.3239999999999998</v>
      </c>
      <c r="AM18">
        <v>0</v>
      </c>
      <c r="AN18">
        <v>0.59302999999999995</v>
      </c>
      <c r="AO18">
        <v>0</v>
      </c>
      <c r="AP18">
        <v>3.2025000000000001</v>
      </c>
      <c r="AQ18">
        <v>0</v>
      </c>
      <c r="AR18">
        <v>5.52</v>
      </c>
      <c r="AS18">
        <v>6.726</v>
      </c>
      <c r="AT18">
        <v>15.000025000000001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1407.1932550000001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376</v>
      </c>
      <c r="L19">
        <v>120</v>
      </c>
      <c r="M19">
        <v>63.2256</v>
      </c>
      <c r="N19">
        <v>96.247299999999996</v>
      </c>
      <c r="O19">
        <v>90.383200000000002</v>
      </c>
      <c r="P19">
        <v>123.375</v>
      </c>
      <c r="Q19">
        <v>8</v>
      </c>
      <c r="R19">
        <v>16</v>
      </c>
      <c r="S19">
        <v>6</v>
      </c>
      <c r="T19">
        <v>0</v>
      </c>
      <c r="U19">
        <v>336.375</v>
      </c>
      <c r="V19">
        <v>8.6075999999999997</v>
      </c>
      <c r="W19">
        <v>18.839200000000002</v>
      </c>
      <c r="X19">
        <v>67.470100000000002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0</v>
      </c>
      <c r="AH19">
        <v>0</v>
      </c>
      <c r="AI19">
        <v>0</v>
      </c>
      <c r="AJ19">
        <v>0</v>
      </c>
      <c r="AK19">
        <v>53.805599999999998</v>
      </c>
      <c r="AL19">
        <v>2.3239999999999998</v>
      </c>
      <c r="AM19">
        <v>0</v>
      </c>
      <c r="AN19">
        <v>0.59302999999999995</v>
      </c>
      <c r="AO19">
        <v>0</v>
      </c>
      <c r="AP19">
        <v>3.2025000000000001</v>
      </c>
      <c r="AQ19">
        <v>0</v>
      </c>
      <c r="AR19">
        <v>5.52</v>
      </c>
      <c r="AS19">
        <v>6.726</v>
      </c>
      <c r="AT19">
        <v>15.000025000000001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1426.5681550000002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376</v>
      </c>
      <c r="L20">
        <v>120</v>
      </c>
      <c r="M20">
        <v>63.2256</v>
      </c>
      <c r="N20">
        <v>96.247299999999996</v>
      </c>
      <c r="O20">
        <v>90.383200000000002</v>
      </c>
      <c r="P20">
        <v>123.375</v>
      </c>
      <c r="Q20">
        <v>8</v>
      </c>
      <c r="R20">
        <v>16</v>
      </c>
      <c r="S20">
        <v>6</v>
      </c>
      <c r="T20">
        <v>0</v>
      </c>
      <c r="U20">
        <v>336.375</v>
      </c>
      <c r="V20">
        <v>8.6075999999999997</v>
      </c>
      <c r="W20">
        <v>18.839200000000002</v>
      </c>
      <c r="X20">
        <v>67.470100000000002</v>
      </c>
      <c r="Y20">
        <v>0</v>
      </c>
      <c r="Z20">
        <v>0</v>
      </c>
      <c r="AA20">
        <v>0</v>
      </c>
      <c r="AB20">
        <v>0</v>
      </c>
      <c r="AC20">
        <v>9.6778399999999998</v>
      </c>
      <c r="AD20">
        <v>0</v>
      </c>
      <c r="AE20">
        <v>0</v>
      </c>
      <c r="AF20">
        <v>8.8740000000000006</v>
      </c>
      <c r="AG20">
        <v>0</v>
      </c>
      <c r="AH20">
        <v>0</v>
      </c>
      <c r="AI20">
        <v>0</v>
      </c>
      <c r="AJ20">
        <v>0</v>
      </c>
      <c r="AK20">
        <v>53.805599999999998</v>
      </c>
      <c r="AL20">
        <v>2.3239999999999998</v>
      </c>
      <c r="AM20">
        <v>0</v>
      </c>
      <c r="AN20">
        <v>0.59302999999999995</v>
      </c>
      <c r="AO20">
        <v>0</v>
      </c>
      <c r="AP20">
        <v>3.2025000000000001</v>
      </c>
      <c r="AQ20">
        <v>0</v>
      </c>
      <c r="AR20">
        <v>5.52</v>
      </c>
      <c r="AS20">
        <v>6.726</v>
      </c>
      <c r="AT20">
        <v>15.000025000000001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1436.2459950000002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386</v>
      </c>
      <c r="L21">
        <v>120</v>
      </c>
      <c r="M21">
        <v>86.452888000000002</v>
      </c>
      <c r="N21">
        <v>117.122462</v>
      </c>
      <c r="O21">
        <v>123.66562500000001</v>
      </c>
      <c r="P21">
        <v>123.375</v>
      </c>
      <c r="Q21">
        <v>8</v>
      </c>
      <c r="R21">
        <v>16</v>
      </c>
      <c r="S21">
        <v>6</v>
      </c>
      <c r="T21">
        <v>0</v>
      </c>
      <c r="U21">
        <v>336.375</v>
      </c>
      <c r="V21">
        <v>8.6075999999999997</v>
      </c>
      <c r="W21">
        <v>18.839200000000002</v>
      </c>
      <c r="X21">
        <v>67.470100000000002</v>
      </c>
      <c r="Y21">
        <v>0</v>
      </c>
      <c r="Z21">
        <v>0</v>
      </c>
      <c r="AA21">
        <v>0</v>
      </c>
      <c r="AB21">
        <v>0</v>
      </c>
      <c r="AC21">
        <v>9.6778399999999998</v>
      </c>
      <c r="AD21">
        <v>0</v>
      </c>
      <c r="AE21">
        <v>16.478852</v>
      </c>
      <c r="AF21">
        <v>8.8740000000000006</v>
      </c>
      <c r="AG21">
        <v>0</v>
      </c>
      <c r="AH21">
        <v>18.940000000000001</v>
      </c>
      <c r="AI21">
        <v>0</v>
      </c>
      <c r="AJ21">
        <v>0</v>
      </c>
      <c r="AK21">
        <v>53.805599999999998</v>
      </c>
      <c r="AL21">
        <v>2.3239999999999998</v>
      </c>
      <c r="AM21">
        <v>0</v>
      </c>
      <c r="AN21">
        <v>0.59302999999999995</v>
      </c>
      <c r="AO21">
        <v>0</v>
      </c>
      <c r="AP21">
        <v>3.2025000000000001</v>
      </c>
      <c r="AQ21">
        <v>0</v>
      </c>
      <c r="AR21">
        <v>5.52</v>
      </c>
      <c r="AS21">
        <v>6.726</v>
      </c>
      <c r="AT21">
        <v>15.000025000000001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1559.0497220000004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386</v>
      </c>
      <c r="L22">
        <v>120</v>
      </c>
      <c r="M22">
        <v>92</v>
      </c>
      <c r="N22">
        <v>118.125</v>
      </c>
      <c r="O22">
        <v>123.66562500000001</v>
      </c>
      <c r="P22">
        <v>123.375</v>
      </c>
      <c r="Q22">
        <v>8</v>
      </c>
      <c r="R22">
        <v>16</v>
      </c>
      <c r="S22">
        <v>6</v>
      </c>
      <c r="T22">
        <v>0</v>
      </c>
      <c r="U22">
        <v>336.375</v>
      </c>
      <c r="V22">
        <v>8.6075999999999997</v>
      </c>
      <c r="W22">
        <v>18.839200000000002</v>
      </c>
      <c r="X22">
        <v>67.470100000000002</v>
      </c>
      <c r="Y22">
        <v>0</v>
      </c>
      <c r="Z22">
        <v>0</v>
      </c>
      <c r="AA22">
        <v>0</v>
      </c>
      <c r="AB22">
        <v>0</v>
      </c>
      <c r="AC22">
        <v>19.35568</v>
      </c>
      <c r="AD22">
        <v>0</v>
      </c>
      <c r="AE22">
        <v>16.478852</v>
      </c>
      <c r="AF22">
        <v>8.8740000000000006</v>
      </c>
      <c r="AG22">
        <v>0</v>
      </c>
      <c r="AH22">
        <v>18.940000000000001</v>
      </c>
      <c r="AI22">
        <v>0</v>
      </c>
      <c r="AJ22">
        <v>0</v>
      </c>
      <c r="AK22">
        <v>53.805599999999998</v>
      </c>
      <c r="AL22">
        <v>2.3239999999999998</v>
      </c>
      <c r="AM22">
        <v>0</v>
      </c>
      <c r="AN22">
        <v>0.59302999999999995</v>
      </c>
      <c r="AO22">
        <v>0</v>
      </c>
      <c r="AP22">
        <v>3.2025000000000001</v>
      </c>
      <c r="AQ22">
        <v>0</v>
      </c>
      <c r="AR22">
        <v>5.52</v>
      </c>
      <c r="AS22">
        <v>6.726</v>
      </c>
      <c r="AT22">
        <v>15.000025000000001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1575.2772120000002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366</v>
      </c>
      <c r="L23">
        <v>120</v>
      </c>
      <c r="M23">
        <v>92</v>
      </c>
      <c r="N23">
        <v>118.125</v>
      </c>
      <c r="O23">
        <v>123.66562500000001</v>
      </c>
      <c r="P23">
        <v>123.375</v>
      </c>
      <c r="Q23">
        <v>8</v>
      </c>
      <c r="R23">
        <v>21.767099999999999</v>
      </c>
      <c r="S23">
        <v>6</v>
      </c>
      <c r="T23">
        <v>0</v>
      </c>
      <c r="U23">
        <v>336.375</v>
      </c>
      <c r="V23">
        <v>8.6075999999999997</v>
      </c>
      <c r="W23">
        <v>23.254843000000001</v>
      </c>
      <c r="X23">
        <v>85.666596999999996</v>
      </c>
      <c r="Y23">
        <v>0</v>
      </c>
      <c r="Z23">
        <v>0</v>
      </c>
      <c r="AA23">
        <v>0</v>
      </c>
      <c r="AB23">
        <v>0</v>
      </c>
      <c r="AC23">
        <v>19.35568</v>
      </c>
      <c r="AD23">
        <v>0</v>
      </c>
      <c r="AE23">
        <v>16.478852</v>
      </c>
      <c r="AF23">
        <v>8.8740000000000006</v>
      </c>
      <c r="AG23">
        <v>0</v>
      </c>
      <c r="AH23">
        <v>18.940000000000001</v>
      </c>
      <c r="AI23">
        <v>0</v>
      </c>
      <c r="AJ23">
        <v>0</v>
      </c>
      <c r="AK23">
        <v>53.805599999999998</v>
      </c>
      <c r="AL23">
        <v>2.3239999999999998</v>
      </c>
      <c r="AM23">
        <v>0</v>
      </c>
      <c r="AN23">
        <v>0.59302999999999995</v>
      </c>
      <c r="AO23">
        <v>0</v>
      </c>
      <c r="AP23">
        <v>3.2025000000000001</v>
      </c>
      <c r="AQ23">
        <v>15.561</v>
      </c>
      <c r="AR23">
        <v>5.52</v>
      </c>
      <c r="AS23">
        <v>6.726</v>
      </c>
      <c r="AT23">
        <v>15.000025000000001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1599.2174520000001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406</v>
      </c>
      <c r="L24">
        <v>120</v>
      </c>
      <c r="M24">
        <v>92</v>
      </c>
      <c r="N24">
        <v>118.125</v>
      </c>
      <c r="O24">
        <v>123.66562500000001</v>
      </c>
      <c r="P24">
        <v>123.375</v>
      </c>
      <c r="Q24">
        <v>8</v>
      </c>
      <c r="R24">
        <v>35.384799999999998</v>
      </c>
      <c r="S24">
        <v>6</v>
      </c>
      <c r="T24">
        <v>0</v>
      </c>
      <c r="U24">
        <v>336.375</v>
      </c>
      <c r="V24">
        <v>13.5747</v>
      </c>
      <c r="W24">
        <v>28.902370000000001</v>
      </c>
      <c r="X24">
        <v>110.086865</v>
      </c>
      <c r="Y24">
        <v>0</v>
      </c>
      <c r="Z24">
        <v>0</v>
      </c>
      <c r="AA24">
        <v>0</v>
      </c>
      <c r="AB24">
        <v>0</v>
      </c>
      <c r="AC24">
        <v>19.35568</v>
      </c>
      <c r="AD24">
        <v>0</v>
      </c>
      <c r="AE24">
        <v>16.478852</v>
      </c>
      <c r="AF24">
        <v>8.8740000000000006</v>
      </c>
      <c r="AG24">
        <v>0</v>
      </c>
      <c r="AH24">
        <v>37.880000000000003</v>
      </c>
      <c r="AI24">
        <v>0</v>
      </c>
      <c r="AJ24">
        <v>0</v>
      </c>
      <c r="AK24">
        <v>53.805599999999998</v>
      </c>
      <c r="AL24">
        <v>2.3239999999999998</v>
      </c>
      <c r="AM24">
        <v>0</v>
      </c>
      <c r="AN24">
        <v>0.59302999999999995</v>
      </c>
      <c r="AO24">
        <v>0</v>
      </c>
      <c r="AP24">
        <v>3.2025000000000001</v>
      </c>
      <c r="AQ24">
        <v>31.122</v>
      </c>
      <c r="AR24">
        <v>5.52</v>
      </c>
      <c r="AS24">
        <v>6.726</v>
      </c>
      <c r="AT24">
        <v>15.000025000000001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1722.3710470000001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451</v>
      </c>
      <c r="L25">
        <v>120</v>
      </c>
      <c r="M25">
        <v>92</v>
      </c>
      <c r="N25">
        <v>118.125</v>
      </c>
      <c r="O25">
        <v>123.66562500000001</v>
      </c>
      <c r="P25">
        <v>123.375</v>
      </c>
      <c r="Q25">
        <v>8</v>
      </c>
      <c r="R25">
        <v>29.617699999999999</v>
      </c>
      <c r="S25">
        <v>6</v>
      </c>
      <c r="T25">
        <v>0</v>
      </c>
      <c r="U25">
        <v>336.375</v>
      </c>
      <c r="V25">
        <v>8.9671000000000003</v>
      </c>
      <c r="W25">
        <v>29.1234</v>
      </c>
      <c r="X25">
        <v>117.26090000000001</v>
      </c>
      <c r="Y25">
        <v>0</v>
      </c>
      <c r="Z25">
        <v>0</v>
      </c>
      <c r="AA25">
        <v>0</v>
      </c>
      <c r="AB25">
        <v>3.3325</v>
      </c>
      <c r="AC25">
        <v>19.35568</v>
      </c>
      <c r="AD25">
        <v>0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53.805599999999998</v>
      </c>
      <c r="AL25">
        <v>2.3239999999999998</v>
      </c>
      <c r="AM25">
        <v>0</v>
      </c>
      <c r="AN25">
        <v>0.59302999999999995</v>
      </c>
      <c r="AO25">
        <v>0</v>
      </c>
      <c r="AP25">
        <v>3.843</v>
      </c>
      <c r="AQ25">
        <v>31.122</v>
      </c>
      <c r="AR25">
        <v>5.52</v>
      </c>
      <c r="AS25">
        <v>6.726</v>
      </c>
      <c r="AT25">
        <v>15.000025000000001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1787.3044120000002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501</v>
      </c>
      <c r="L26">
        <v>120</v>
      </c>
      <c r="M26">
        <v>92</v>
      </c>
      <c r="N26">
        <v>118.125</v>
      </c>
      <c r="O26">
        <v>123.66562500000001</v>
      </c>
      <c r="P26">
        <v>123.375</v>
      </c>
      <c r="Q26">
        <v>8</v>
      </c>
      <c r="R26">
        <v>29.617699999999999</v>
      </c>
      <c r="S26">
        <v>6</v>
      </c>
      <c r="T26">
        <v>0</v>
      </c>
      <c r="U26">
        <v>336.375</v>
      </c>
      <c r="V26">
        <v>8.9671000000000003</v>
      </c>
      <c r="W26">
        <v>29.1234</v>
      </c>
      <c r="X26">
        <v>117.26090000000001</v>
      </c>
      <c r="Y26">
        <v>0</v>
      </c>
      <c r="Z26">
        <v>0</v>
      </c>
      <c r="AA26">
        <v>0</v>
      </c>
      <c r="AB26">
        <v>13.17004</v>
      </c>
      <c r="AC26">
        <v>19.35568</v>
      </c>
      <c r="AD26">
        <v>7.9260000000000002</v>
      </c>
      <c r="AE26">
        <v>32.957704</v>
      </c>
      <c r="AF26">
        <v>8.8740000000000006</v>
      </c>
      <c r="AG26">
        <v>0</v>
      </c>
      <c r="AH26">
        <v>75.760000000000005</v>
      </c>
      <c r="AI26">
        <v>3.819</v>
      </c>
      <c r="AJ26">
        <v>0</v>
      </c>
      <c r="AK26">
        <v>53.805599999999998</v>
      </c>
      <c r="AL26">
        <v>2.3239999999999998</v>
      </c>
      <c r="AM26">
        <v>5.1986999999999997</v>
      </c>
      <c r="AN26">
        <v>0.59302999999999995</v>
      </c>
      <c r="AO26">
        <v>0</v>
      </c>
      <c r="AP26">
        <v>3.843</v>
      </c>
      <c r="AQ26">
        <v>46.683</v>
      </c>
      <c r="AR26">
        <v>5.52</v>
      </c>
      <c r="AS26">
        <v>6.726</v>
      </c>
      <c r="AT26">
        <v>15.000025000000001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1915.0655039999999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551</v>
      </c>
      <c r="L27">
        <v>120</v>
      </c>
      <c r="M27">
        <v>92</v>
      </c>
      <c r="N27">
        <v>118.125</v>
      </c>
      <c r="O27">
        <v>123.66562500000001</v>
      </c>
      <c r="P27">
        <v>123.375</v>
      </c>
      <c r="Q27">
        <v>8</v>
      </c>
      <c r="R27">
        <v>29.617699999999999</v>
      </c>
      <c r="S27">
        <v>6</v>
      </c>
      <c r="T27">
        <v>0</v>
      </c>
      <c r="U27">
        <v>336.375</v>
      </c>
      <c r="V27">
        <v>8.9671000000000003</v>
      </c>
      <c r="W27">
        <v>34.067549999999997</v>
      </c>
      <c r="X27">
        <v>147.26089999999999</v>
      </c>
      <c r="Y27">
        <v>0</v>
      </c>
      <c r="Z27">
        <v>2.2000000000000002</v>
      </c>
      <c r="AA27">
        <v>7.0309999999999997</v>
      </c>
      <c r="AB27">
        <v>26.34008</v>
      </c>
      <c r="AC27">
        <v>19.35568</v>
      </c>
      <c r="AD27">
        <v>15.852</v>
      </c>
      <c r="AE27">
        <v>49.436556000000003</v>
      </c>
      <c r="AF27">
        <v>19.72</v>
      </c>
      <c r="AG27">
        <v>0</v>
      </c>
      <c r="AH27">
        <v>94.7</v>
      </c>
      <c r="AI27">
        <v>16.548999999999999</v>
      </c>
      <c r="AJ27">
        <v>0</v>
      </c>
      <c r="AK27">
        <v>53.805599999999998</v>
      </c>
      <c r="AL27">
        <v>2.3239999999999998</v>
      </c>
      <c r="AM27">
        <v>5.1986999999999997</v>
      </c>
      <c r="AN27">
        <v>0.59302999999999995</v>
      </c>
      <c r="AO27">
        <v>0</v>
      </c>
      <c r="AP27">
        <v>3.843</v>
      </c>
      <c r="AQ27">
        <v>46.683</v>
      </c>
      <c r="AR27">
        <v>5.52</v>
      </c>
      <c r="AS27">
        <v>6.726</v>
      </c>
      <c r="AT27">
        <v>15.000025000000001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2089.3315460000003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590.61500000000001</v>
      </c>
      <c r="L28">
        <v>120</v>
      </c>
      <c r="M28">
        <v>92</v>
      </c>
      <c r="N28">
        <v>118.125</v>
      </c>
      <c r="O28">
        <v>123.66562500000001</v>
      </c>
      <c r="P28">
        <v>123.375</v>
      </c>
      <c r="Q28">
        <v>8</v>
      </c>
      <c r="R28">
        <v>29.617699999999999</v>
      </c>
      <c r="S28">
        <v>6</v>
      </c>
      <c r="T28">
        <v>0</v>
      </c>
      <c r="U28">
        <v>336.375</v>
      </c>
      <c r="V28">
        <v>8.9671000000000003</v>
      </c>
      <c r="W28">
        <v>34.123399999999997</v>
      </c>
      <c r="X28">
        <v>147.26089999999999</v>
      </c>
      <c r="Y28">
        <v>0</v>
      </c>
      <c r="Z28">
        <v>13.041600000000001</v>
      </c>
      <c r="AA28">
        <v>27.65</v>
      </c>
      <c r="AB28">
        <v>39.510120000000001</v>
      </c>
      <c r="AC28">
        <v>20.374400000000001</v>
      </c>
      <c r="AD28">
        <v>27.408107999999999</v>
      </c>
      <c r="AE28">
        <v>49.436556000000003</v>
      </c>
      <c r="AF28">
        <v>26.622</v>
      </c>
      <c r="AG28">
        <v>0</v>
      </c>
      <c r="AH28">
        <v>123.11</v>
      </c>
      <c r="AI28">
        <v>16.548999999999999</v>
      </c>
      <c r="AJ28">
        <v>0</v>
      </c>
      <c r="AK28">
        <v>53.805599999999998</v>
      </c>
      <c r="AL28">
        <v>2.3239999999999998</v>
      </c>
      <c r="AM28">
        <v>10.536032000000001</v>
      </c>
      <c r="AN28">
        <v>0.59302999999999995</v>
      </c>
      <c r="AO28">
        <v>0</v>
      </c>
      <c r="AP28">
        <v>3.843</v>
      </c>
      <c r="AQ28">
        <v>46.683</v>
      </c>
      <c r="AR28">
        <v>5.52</v>
      </c>
      <c r="AS28">
        <v>6.726</v>
      </c>
      <c r="AT28">
        <v>15.000025000000001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2226.8571960000004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608.61500000000001</v>
      </c>
      <c r="L29">
        <v>120</v>
      </c>
      <c r="M29">
        <v>92</v>
      </c>
      <c r="N29">
        <v>118.125</v>
      </c>
      <c r="O29">
        <v>123.66562500000001</v>
      </c>
      <c r="P29">
        <v>123.375</v>
      </c>
      <c r="Q29">
        <v>8</v>
      </c>
      <c r="R29">
        <v>29.617699999999999</v>
      </c>
      <c r="S29">
        <v>6</v>
      </c>
      <c r="T29">
        <v>0</v>
      </c>
      <c r="U29">
        <v>336.375</v>
      </c>
      <c r="V29">
        <v>8.9671000000000003</v>
      </c>
      <c r="W29">
        <v>34.123399999999997</v>
      </c>
      <c r="X29">
        <v>147.26089999999999</v>
      </c>
      <c r="Y29">
        <v>0</v>
      </c>
      <c r="Z29">
        <v>13.041600000000001</v>
      </c>
      <c r="AA29">
        <v>27.65</v>
      </c>
      <c r="AB29">
        <v>39.510120000000001</v>
      </c>
      <c r="AC29">
        <v>20.374400000000001</v>
      </c>
      <c r="AD29">
        <v>27.408107999999999</v>
      </c>
      <c r="AE29">
        <v>49.436556000000003</v>
      </c>
      <c r="AF29">
        <v>26.622</v>
      </c>
      <c r="AG29">
        <v>0</v>
      </c>
      <c r="AH29">
        <v>132.58000000000001</v>
      </c>
      <c r="AI29">
        <v>16.548999999999999</v>
      </c>
      <c r="AJ29">
        <v>0</v>
      </c>
      <c r="AK29">
        <v>53.805599999999998</v>
      </c>
      <c r="AL29">
        <v>2.3239999999999998</v>
      </c>
      <c r="AM29">
        <v>10.536032000000001</v>
      </c>
      <c r="AN29">
        <v>0.59302999999999995</v>
      </c>
      <c r="AO29">
        <v>0</v>
      </c>
      <c r="AP29">
        <v>3.843</v>
      </c>
      <c r="AQ29">
        <v>46.683</v>
      </c>
      <c r="AR29">
        <v>39.744</v>
      </c>
      <c r="AS29">
        <v>6.726</v>
      </c>
      <c r="AT29">
        <v>15.000025000000001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2288.5511960000003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621.97389999999996</v>
      </c>
      <c r="L30">
        <v>120</v>
      </c>
      <c r="M30">
        <v>92</v>
      </c>
      <c r="N30">
        <v>118.125</v>
      </c>
      <c r="O30">
        <v>123.66562500000001</v>
      </c>
      <c r="P30">
        <v>123.375</v>
      </c>
      <c r="Q30">
        <v>8</v>
      </c>
      <c r="R30">
        <v>42.384799999999998</v>
      </c>
      <c r="S30">
        <v>6</v>
      </c>
      <c r="T30">
        <v>0</v>
      </c>
      <c r="U30">
        <v>336.375</v>
      </c>
      <c r="V30">
        <v>17.944700000000001</v>
      </c>
      <c r="W30">
        <v>34.123399999999997</v>
      </c>
      <c r="X30">
        <v>146.26089999999999</v>
      </c>
      <c r="Y30">
        <v>0</v>
      </c>
      <c r="Z30">
        <v>13.041600000000001</v>
      </c>
      <c r="AA30">
        <v>27.65</v>
      </c>
      <c r="AB30">
        <v>39.510120000000001</v>
      </c>
      <c r="AC30">
        <v>20.374400000000001</v>
      </c>
      <c r="AD30">
        <v>27.408107999999999</v>
      </c>
      <c r="AE30">
        <v>49.436556000000003</v>
      </c>
      <c r="AF30">
        <v>26.622</v>
      </c>
      <c r="AG30">
        <v>0</v>
      </c>
      <c r="AH30">
        <v>132.58000000000001</v>
      </c>
      <c r="AI30">
        <v>16.548999999999999</v>
      </c>
      <c r="AJ30">
        <v>0</v>
      </c>
      <c r="AK30">
        <v>53.805599999999998</v>
      </c>
      <c r="AL30">
        <v>2.3239999999999998</v>
      </c>
      <c r="AM30">
        <v>10.536032000000001</v>
      </c>
      <c r="AN30">
        <v>0.59302999999999995</v>
      </c>
      <c r="AO30">
        <v>0</v>
      </c>
      <c r="AP30">
        <v>3.843</v>
      </c>
      <c r="AQ30">
        <v>46.683</v>
      </c>
      <c r="AR30">
        <v>39.744</v>
      </c>
      <c r="AS30">
        <v>6.726</v>
      </c>
      <c r="AT30">
        <v>15.000025000000001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2322.6547960000003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636.97389999999996</v>
      </c>
      <c r="L31">
        <v>118</v>
      </c>
      <c r="M31">
        <v>92</v>
      </c>
      <c r="N31">
        <v>118.125</v>
      </c>
      <c r="O31">
        <v>123.66562500000001</v>
      </c>
      <c r="P31">
        <v>123.375</v>
      </c>
      <c r="Q31">
        <v>8</v>
      </c>
      <c r="R31">
        <v>42.384799999999998</v>
      </c>
      <c r="S31">
        <v>6</v>
      </c>
      <c r="T31">
        <v>0</v>
      </c>
      <c r="U31">
        <v>336.375</v>
      </c>
      <c r="V31">
        <v>17.944700000000001</v>
      </c>
      <c r="W31">
        <v>34.123399999999997</v>
      </c>
      <c r="X31">
        <v>146.26089999999999</v>
      </c>
      <c r="Y31">
        <v>0</v>
      </c>
      <c r="Z31">
        <v>13.041600000000001</v>
      </c>
      <c r="AA31">
        <v>27.65</v>
      </c>
      <c r="AB31">
        <v>39.510120000000001</v>
      </c>
      <c r="AC31">
        <v>20.374400000000001</v>
      </c>
      <c r="AD31">
        <v>27.408107999999999</v>
      </c>
      <c r="AE31">
        <v>49.436556000000003</v>
      </c>
      <c r="AF31">
        <v>26.622</v>
      </c>
      <c r="AG31">
        <v>0</v>
      </c>
      <c r="AH31">
        <v>132.58000000000001</v>
      </c>
      <c r="AI31">
        <v>16.548999999999999</v>
      </c>
      <c r="AJ31">
        <v>0</v>
      </c>
      <c r="AK31">
        <v>53.805599999999998</v>
      </c>
      <c r="AL31">
        <v>2.3239999999999998</v>
      </c>
      <c r="AM31">
        <v>10.536032000000001</v>
      </c>
      <c r="AN31">
        <v>0.59302999999999995</v>
      </c>
      <c r="AO31">
        <v>0</v>
      </c>
      <c r="AP31">
        <v>8.3264999999999993</v>
      </c>
      <c r="AQ31">
        <v>46.683</v>
      </c>
      <c r="AR31">
        <v>5.52</v>
      </c>
      <c r="AS31">
        <v>6.726</v>
      </c>
      <c r="AT31">
        <v>15.000025000000001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2305.9142960000004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641.97389999999996</v>
      </c>
      <c r="L32">
        <v>118</v>
      </c>
      <c r="M32">
        <v>92</v>
      </c>
      <c r="N32">
        <v>118.125</v>
      </c>
      <c r="O32">
        <v>123.66562500000001</v>
      </c>
      <c r="P32">
        <v>123.375</v>
      </c>
      <c r="Q32">
        <v>8</v>
      </c>
      <c r="R32">
        <v>42.384799999999998</v>
      </c>
      <c r="S32">
        <v>6</v>
      </c>
      <c r="T32">
        <v>0</v>
      </c>
      <c r="U32">
        <v>336.375</v>
      </c>
      <c r="V32">
        <v>17.944700000000001</v>
      </c>
      <c r="W32">
        <v>34.123399999999997</v>
      </c>
      <c r="X32">
        <v>146.26089999999999</v>
      </c>
      <c r="Y32">
        <v>0</v>
      </c>
      <c r="Z32">
        <v>13.041600000000001</v>
      </c>
      <c r="AA32">
        <v>27.65</v>
      </c>
      <c r="AB32">
        <v>39.510120000000001</v>
      </c>
      <c r="AC32">
        <v>20.374400000000001</v>
      </c>
      <c r="AD32">
        <v>27.408107999999999</v>
      </c>
      <c r="AE32">
        <v>49.436556000000003</v>
      </c>
      <c r="AF32">
        <v>26.622</v>
      </c>
      <c r="AG32">
        <v>0</v>
      </c>
      <c r="AH32">
        <v>132.58000000000001</v>
      </c>
      <c r="AI32">
        <v>16.548999999999999</v>
      </c>
      <c r="AJ32">
        <v>0</v>
      </c>
      <c r="AK32">
        <v>53.805599999999998</v>
      </c>
      <c r="AL32">
        <v>12.782</v>
      </c>
      <c r="AM32">
        <v>10.536032000000001</v>
      </c>
      <c r="AN32">
        <v>0.59302999999999995</v>
      </c>
      <c r="AO32">
        <v>0</v>
      </c>
      <c r="AP32">
        <v>8.3264999999999993</v>
      </c>
      <c r="AQ32">
        <v>46.683</v>
      </c>
      <c r="AR32">
        <v>4.4160000000000004</v>
      </c>
      <c r="AS32">
        <v>6.726</v>
      </c>
      <c r="AT32">
        <v>15.000025000000001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2320.2682960000006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656.97389999999996</v>
      </c>
      <c r="L33">
        <v>118</v>
      </c>
      <c r="M33">
        <v>92</v>
      </c>
      <c r="N33">
        <v>118.125</v>
      </c>
      <c r="O33">
        <v>123.66562500000001</v>
      </c>
      <c r="P33">
        <v>123.375</v>
      </c>
      <c r="Q33">
        <v>8</v>
      </c>
      <c r="R33">
        <v>42.384799999999998</v>
      </c>
      <c r="S33">
        <v>6</v>
      </c>
      <c r="T33">
        <v>0</v>
      </c>
      <c r="U33">
        <v>336.375</v>
      </c>
      <c r="V33">
        <v>17.944700000000001</v>
      </c>
      <c r="W33">
        <v>34.123399999999997</v>
      </c>
      <c r="X33">
        <v>146.26089999999999</v>
      </c>
      <c r="Y33">
        <v>0</v>
      </c>
      <c r="Z33">
        <v>13.041600000000001</v>
      </c>
      <c r="AA33">
        <v>27.65</v>
      </c>
      <c r="AB33">
        <v>39.510120000000001</v>
      </c>
      <c r="AC33">
        <v>20.374400000000001</v>
      </c>
      <c r="AD33">
        <v>27.408107999999999</v>
      </c>
      <c r="AE33">
        <v>49.436556000000003</v>
      </c>
      <c r="AF33">
        <v>26.622</v>
      </c>
      <c r="AG33">
        <v>0</v>
      </c>
      <c r="AH33">
        <v>124.4358</v>
      </c>
      <c r="AI33">
        <v>3.819</v>
      </c>
      <c r="AJ33">
        <v>0</v>
      </c>
      <c r="AK33">
        <v>53.805599999999998</v>
      </c>
      <c r="AL33">
        <v>12.782</v>
      </c>
      <c r="AM33">
        <v>10.536032000000001</v>
      </c>
      <c r="AN33">
        <v>0.59302999999999995</v>
      </c>
      <c r="AO33">
        <v>0</v>
      </c>
      <c r="AP33">
        <v>8.3264999999999993</v>
      </c>
      <c r="AQ33">
        <v>46.683</v>
      </c>
      <c r="AR33">
        <v>4.4160000000000004</v>
      </c>
      <c r="AS33">
        <v>6.726</v>
      </c>
      <c r="AT33">
        <v>15.000025000000001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2314.3940960000009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683.12912700000004</v>
      </c>
      <c r="L34">
        <v>152</v>
      </c>
      <c r="M34">
        <v>92</v>
      </c>
      <c r="N34">
        <v>118.125</v>
      </c>
      <c r="O34">
        <v>123.66562500000001</v>
      </c>
      <c r="P34">
        <v>123.375</v>
      </c>
      <c r="Q34">
        <v>8</v>
      </c>
      <c r="R34">
        <v>42.384799999999998</v>
      </c>
      <c r="S34">
        <v>11</v>
      </c>
      <c r="T34">
        <v>0</v>
      </c>
      <c r="U34">
        <v>336.375</v>
      </c>
      <c r="V34">
        <v>17.944700000000001</v>
      </c>
      <c r="W34">
        <v>34.123399999999997</v>
      </c>
      <c r="X34">
        <v>146.26089999999999</v>
      </c>
      <c r="Y34">
        <v>0</v>
      </c>
      <c r="Z34">
        <v>6.5208000000000004</v>
      </c>
      <c r="AA34">
        <v>14.04936</v>
      </c>
      <c r="AB34">
        <v>13.17004</v>
      </c>
      <c r="AC34">
        <v>9.6778399999999998</v>
      </c>
      <c r="AD34">
        <v>17.833500000000001</v>
      </c>
      <c r="AE34">
        <v>32.957704</v>
      </c>
      <c r="AF34">
        <v>17.748000000000001</v>
      </c>
      <c r="AG34">
        <v>0</v>
      </c>
      <c r="AH34">
        <v>102.276</v>
      </c>
      <c r="AI34">
        <v>0</v>
      </c>
      <c r="AJ34">
        <v>0</v>
      </c>
      <c r="AK34">
        <v>53.805599999999998</v>
      </c>
      <c r="AL34">
        <v>2.3239999999999998</v>
      </c>
      <c r="AM34">
        <v>4.9321000000000002</v>
      </c>
      <c r="AN34">
        <v>0.59302999999999995</v>
      </c>
      <c r="AO34">
        <v>0</v>
      </c>
      <c r="AP34">
        <v>8.3264999999999993</v>
      </c>
      <c r="AQ34">
        <v>46.683</v>
      </c>
      <c r="AR34">
        <v>4.4160000000000004</v>
      </c>
      <c r="AS34">
        <v>6.726</v>
      </c>
      <c r="AT34">
        <v>15.000025000000001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2245.4230510000007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643.97389999999996</v>
      </c>
      <c r="L35">
        <v>206</v>
      </c>
      <c r="M35">
        <v>92</v>
      </c>
      <c r="N35">
        <v>118.125</v>
      </c>
      <c r="O35">
        <v>123.66562500000001</v>
      </c>
      <c r="P35">
        <v>123.375</v>
      </c>
      <c r="Q35">
        <v>8.3472000000000008</v>
      </c>
      <c r="R35">
        <v>42.384799999999998</v>
      </c>
      <c r="S35">
        <v>11</v>
      </c>
      <c r="T35">
        <v>0</v>
      </c>
      <c r="U35">
        <v>336.375</v>
      </c>
      <c r="V35">
        <v>17.944700000000001</v>
      </c>
      <c r="W35">
        <v>34.123399999999997</v>
      </c>
      <c r="X35">
        <v>146.26089999999999</v>
      </c>
      <c r="Y35">
        <v>0</v>
      </c>
      <c r="Z35">
        <v>6.5208000000000004</v>
      </c>
      <c r="AA35">
        <v>8.69</v>
      </c>
      <c r="AB35">
        <v>3.3325</v>
      </c>
      <c r="AC35">
        <v>9.6778399999999998</v>
      </c>
      <c r="AD35">
        <v>7.9260000000000002</v>
      </c>
      <c r="AE35">
        <v>32.957704</v>
      </c>
      <c r="AF35">
        <v>8.8740000000000006</v>
      </c>
      <c r="AG35">
        <v>0</v>
      </c>
      <c r="AH35">
        <v>71.971999999999994</v>
      </c>
      <c r="AI35">
        <v>0</v>
      </c>
      <c r="AJ35">
        <v>0</v>
      </c>
      <c r="AK35">
        <v>53.805599999999998</v>
      </c>
      <c r="AL35">
        <v>2.3239999999999998</v>
      </c>
      <c r="AM35">
        <v>4.5321999999999996</v>
      </c>
      <c r="AN35">
        <v>0.59302999999999995</v>
      </c>
      <c r="AO35">
        <v>0</v>
      </c>
      <c r="AP35">
        <v>3.2025000000000001</v>
      </c>
      <c r="AQ35">
        <v>46.683</v>
      </c>
      <c r="AR35">
        <v>4.4160000000000004</v>
      </c>
      <c r="AS35">
        <v>6.726</v>
      </c>
      <c r="AT35">
        <v>15.000025000000001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2190.8087240000004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643.97389999999996</v>
      </c>
      <c r="L36">
        <v>206</v>
      </c>
      <c r="M36">
        <v>92</v>
      </c>
      <c r="N36">
        <v>118.125</v>
      </c>
      <c r="O36">
        <v>123.66562500000001</v>
      </c>
      <c r="P36">
        <v>123.375</v>
      </c>
      <c r="Q36">
        <v>8.3472000000000008</v>
      </c>
      <c r="R36">
        <v>42.384799999999998</v>
      </c>
      <c r="S36">
        <v>11</v>
      </c>
      <c r="T36">
        <v>0</v>
      </c>
      <c r="U36">
        <v>336.375</v>
      </c>
      <c r="V36">
        <v>17.944700000000001</v>
      </c>
      <c r="W36">
        <v>34.123399999999997</v>
      </c>
      <c r="X36">
        <v>146.26089999999999</v>
      </c>
      <c r="Y36">
        <v>0</v>
      </c>
      <c r="Z36">
        <v>6.5208000000000004</v>
      </c>
      <c r="AA36">
        <v>0</v>
      </c>
      <c r="AB36">
        <v>0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37.880000000000003</v>
      </c>
      <c r="AI36">
        <v>0</v>
      </c>
      <c r="AJ36">
        <v>0</v>
      </c>
      <c r="AK36">
        <v>53.805599999999998</v>
      </c>
      <c r="AL36">
        <v>12.782</v>
      </c>
      <c r="AM36">
        <v>0</v>
      </c>
      <c r="AN36">
        <v>0.59302999999999995</v>
      </c>
      <c r="AO36">
        <v>0</v>
      </c>
      <c r="AP36">
        <v>3.2025000000000001</v>
      </c>
      <c r="AQ36">
        <v>46.683</v>
      </c>
      <c r="AR36">
        <v>4.4160000000000004</v>
      </c>
      <c r="AS36">
        <v>9.4163999999999994</v>
      </c>
      <c r="AT36">
        <v>15.000025000000001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2135.706584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616.97389999999996</v>
      </c>
      <c r="L37">
        <v>206</v>
      </c>
      <c r="M37">
        <v>92</v>
      </c>
      <c r="N37">
        <v>118.125</v>
      </c>
      <c r="O37">
        <v>123.66562500000001</v>
      </c>
      <c r="P37">
        <v>123.375</v>
      </c>
      <c r="Q37">
        <v>8.3472000000000008</v>
      </c>
      <c r="R37">
        <v>42.384799999999998</v>
      </c>
      <c r="S37">
        <v>11</v>
      </c>
      <c r="T37">
        <v>0</v>
      </c>
      <c r="U37">
        <v>336.375</v>
      </c>
      <c r="V37">
        <v>17.944700000000001</v>
      </c>
      <c r="W37">
        <v>34.123399999999997</v>
      </c>
      <c r="X37">
        <v>146.26089999999999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21.780999999999999</v>
      </c>
      <c r="AI37">
        <v>0</v>
      </c>
      <c r="AJ37">
        <v>0</v>
      </c>
      <c r="AK37">
        <v>53.805599999999998</v>
      </c>
      <c r="AL37">
        <v>70.882000000000005</v>
      </c>
      <c r="AM37">
        <v>0</v>
      </c>
      <c r="AN37">
        <v>0.59302999999999995</v>
      </c>
      <c r="AO37">
        <v>0</v>
      </c>
      <c r="AP37">
        <v>3.2025000000000001</v>
      </c>
      <c r="AQ37">
        <v>46.683</v>
      </c>
      <c r="AR37">
        <v>39.744</v>
      </c>
      <c r="AS37">
        <v>24.75168</v>
      </c>
      <c r="AT37">
        <v>15.000025000000001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2194.8500639999993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616.97389999999996</v>
      </c>
      <c r="L38">
        <v>206</v>
      </c>
      <c r="M38">
        <v>92</v>
      </c>
      <c r="N38">
        <v>118.125</v>
      </c>
      <c r="O38">
        <v>123.66562500000001</v>
      </c>
      <c r="P38">
        <v>123.375</v>
      </c>
      <c r="Q38">
        <v>8.3472000000000008</v>
      </c>
      <c r="R38">
        <v>42.384799999999998</v>
      </c>
      <c r="S38">
        <v>11</v>
      </c>
      <c r="T38">
        <v>0</v>
      </c>
      <c r="U38">
        <v>336.375</v>
      </c>
      <c r="V38">
        <v>17.944700000000001</v>
      </c>
      <c r="W38">
        <v>34.123399999999997</v>
      </c>
      <c r="X38">
        <v>146.26089999999999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0</v>
      </c>
      <c r="AI38">
        <v>0</v>
      </c>
      <c r="AJ38">
        <v>0</v>
      </c>
      <c r="AK38">
        <v>53.805599999999998</v>
      </c>
      <c r="AL38">
        <v>70.882000000000005</v>
      </c>
      <c r="AM38">
        <v>0</v>
      </c>
      <c r="AN38">
        <v>0.59302999999999995</v>
      </c>
      <c r="AO38">
        <v>0</v>
      </c>
      <c r="AP38">
        <v>3.2025000000000001</v>
      </c>
      <c r="AQ38">
        <v>31.122</v>
      </c>
      <c r="AR38">
        <v>39.744</v>
      </c>
      <c r="AS38">
        <v>24.75168</v>
      </c>
      <c r="AT38">
        <v>15.000025000000001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2141.0292119999999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616.97389999999996</v>
      </c>
      <c r="L39">
        <v>206</v>
      </c>
      <c r="M39">
        <v>92</v>
      </c>
      <c r="N39">
        <v>118.125</v>
      </c>
      <c r="O39">
        <v>123.66562500000001</v>
      </c>
      <c r="P39">
        <v>123.375</v>
      </c>
      <c r="Q39">
        <v>8.3472000000000008</v>
      </c>
      <c r="R39">
        <v>42.384799999999998</v>
      </c>
      <c r="S39">
        <v>11</v>
      </c>
      <c r="T39">
        <v>0</v>
      </c>
      <c r="U39">
        <v>336.375</v>
      </c>
      <c r="V39">
        <v>17.767099999999999</v>
      </c>
      <c r="W39">
        <v>34.123399999999997</v>
      </c>
      <c r="X39">
        <v>146.26089999999999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53.805599999999998</v>
      </c>
      <c r="AL39">
        <v>70.882000000000005</v>
      </c>
      <c r="AM39">
        <v>0</v>
      </c>
      <c r="AN39">
        <v>0.59302999999999995</v>
      </c>
      <c r="AO39">
        <v>0</v>
      </c>
      <c r="AP39">
        <v>3.2025000000000001</v>
      </c>
      <c r="AQ39">
        <v>15.561</v>
      </c>
      <c r="AR39">
        <v>4.4160000000000004</v>
      </c>
      <c r="AS39">
        <v>24.75168</v>
      </c>
      <c r="AT39">
        <v>15.000025000000001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2089.9626119999998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616.97389999999996</v>
      </c>
      <c r="L40">
        <v>206</v>
      </c>
      <c r="M40">
        <v>92</v>
      </c>
      <c r="N40">
        <v>118.125</v>
      </c>
      <c r="O40">
        <v>123.66562500000001</v>
      </c>
      <c r="P40">
        <v>123.375</v>
      </c>
      <c r="Q40">
        <v>8.3472000000000008</v>
      </c>
      <c r="R40">
        <v>42.384799999999998</v>
      </c>
      <c r="S40">
        <v>11</v>
      </c>
      <c r="T40">
        <v>0</v>
      </c>
      <c r="U40">
        <v>336.375</v>
      </c>
      <c r="V40">
        <v>17.767099999999999</v>
      </c>
      <c r="W40">
        <v>34.123399999999997</v>
      </c>
      <c r="X40">
        <v>146.26089999999999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53.805599999999998</v>
      </c>
      <c r="AL40">
        <v>70.882000000000005</v>
      </c>
      <c r="AM40">
        <v>0</v>
      </c>
      <c r="AN40">
        <v>0.59302999999999995</v>
      </c>
      <c r="AO40">
        <v>0</v>
      </c>
      <c r="AP40">
        <v>3.2025000000000001</v>
      </c>
      <c r="AQ40">
        <v>0</v>
      </c>
      <c r="AR40">
        <v>4.4160000000000004</v>
      </c>
      <c r="AS40">
        <v>24.75168</v>
      </c>
      <c r="AT40">
        <v>15.000025000000001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2074.4016119999997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567.35889999999995</v>
      </c>
      <c r="L41">
        <v>206</v>
      </c>
      <c r="M41">
        <v>92</v>
      </c>
      <c r="N41">
        <v>118.125</v>
      </c>
      <c r="O41">
        <v>123.66562500000001</v>
      </c>
      <c r="P41">
        <v>123.375</v>
      </c>
      <c r="Q41">
        <v>8.3472000000000008</v>
      </c>
      <c r="R41">
        <v>42.384799999999998</v>
      </c>
      <c r="S41">
        <v>11</v>
      </c>
      <c r="T41">
        <v>0</v>
      </c>
      <c r="U41">
        <v>336.375</v>
      </c>
      <c r="V41">
        <v>17.767099999999999</v>
      </c>
      <c r="W41">
        <v>34.123399999999997</v>
      </c>
      <c r="X41">
        <v>146.26089999999999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53.805599999999998</v>
      </c>
      <c r="AL41">
        <v>13.944000000000001</v>
      </c>
      <c r="AM41">
        <v>0</v>
      </c>
      <c r="AN41">
        <v>0.59302999999999995</v>
      </c>
      <c r="AO41">
        <v>0</v>
      </c>
      <c r="AP41">
        <v>3.2025000000000001</v>
      </c>
      <c r="AQ41">
        <v>0</v>
      </c>
      <c r="AR41">
        <v>4.4160000000000004</v>
      </c>
      <c r="AS41">
        <v>24.75168</v>
      </c>
      <c r="AT41">
        <v>15.000025000000001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1967.848612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537.35889999999995</v>
      </c>
      <c r="L42">
        <v>206</v>
      </c>
      <c r="M42">
        <v>92</v>
      </c>
      <c r="N42">
        <v>118.125</v>
      </c>
      <c r="O42">
        <v>123.66562500000001</v>
      </c>
      <c r="P42">
        <v>123.375</v>
      </c>
      <c r="Q42">
        <v>8.3472000000000008</v>
      </c>
      <c r="R42">
        <v>42.384799999999998</v>
      </c>
      <c r="S42">
        <v>11</v>
      </c>
      <c r="T42">
        <v>0</v>
      </c>
      <c r="U42">
        <v>336.375</v>
      </c>
      <c r="V42">
        <v>17.767099999999999</v>
      </c>
      <c r="W42">
        <v>34.123399999999997</v>
      </c>
      <c r="X42">
        <v>146.26089999999999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53.805599999999998</v>
      </c>
      <c r="AL42">
        <v>2.3239999999999998</v>
      </c>
      <c r="AM42">
        <v>0</v>
      </c>
      <c r="AN42">
        <v>0.59302999999999995</v>
      </c>
      <c r="AO42">
        <v>0</v>
      </c>
      <c r="AP42">
        <v>3.843</v>
      </c>
      <c r="AQ42">
        <v>0</v>
      </c>
      <c r="AR42">
        <v>4.4160000000000004</v>
      </c>
      <c r="AS42">
        <v>24.75168</v>
      </c>
      <c r="AT42">
        <v>15.000025000000001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1926.8691120000001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497.35890000000001</v>
      </c>
      <c r="L43">
        <v>206</v>
      </c>
      <c r="M43">
        <v>92</v>
      </c>
      <c r="N43">
        <v>118.125</v>
      </c>
      <c r="O43">
        <v>123.66562500000001</v>
      </c>
      <c r="P43">
        <v>123.375</v>
      </c>
      <c r="Q43">
        <v>8.3472000000000008</v>
      </c>
      <c r="R43">
        <v>42.384799999999998</v>
      </c>
      <c r="S43">
        <v>11</v>
      </c>
      <c r="T43">
        <v>0</v>
      </c>
      <c r="U43">
        <v>336.375</v>
      </c>
      <c r="V43">
        <v>17.767099999999999</v>
      </c>
      <c r="W43">
        <v>34.123399999999997</v>
      </c>
      <c r="X43">
        <v>146.26089999999999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53.805599999999998</v>
      </c>
      <c r="AL43">
        <v>2.3239999999999998</v>
      </c>
      <c r="AM43">
        <v>0</v>
      </c>
      <c r="AN43">
        <v>0.59302999999999995</v>
      </c>
      <c r="AO43">
        <v>0</v>
      </c>
      <c r="AP43">
        <v>1.7934000000000001</v>
      </c>
      <c r="AQ43">
        <v>0</v>
      </c>
      <c r="AR43">
        <v>4.4160000000000004</v>
      </c>
      <c r="AS43">
        <v>8.0711999999999993</v>
      </c>
      <c r="AT43">
        <v>15.000025000000001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1868.139032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497.35890000000001</v>
      </c>
      <c r="L44">
        <v>206</v>
      </c>
      <c r="M44">
        <v>92</v>
      </c>
      <c r="N44">
        <v>118.125</v>
      </c>
      <c r="O44">
        <v>123.66562500000001</v>
      </c>
      <c r="P44">
        <v>123.375</v>
      </c>
      <c r="Q44">
        <v>8.3472000000000008</v>
      </c>
      <c r="R44">
        <v>42.384799999999998</v>
      </c>
      <c r="S44">
        <v>11</v>
      </c>
      <c r="T44">
        <v>0</v>
      </c>
      <c r="U44">
        <v>336.375</v>
      </c>
      <c r="V44">
        <v>17.944700000000001</v>
      </c>
      <c r="W44">
        <v>34.123399999999997</v>
      </c>
      <c r="X44">
        <v>146.26089999999999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53.805599999999998</v>
      </c>
      <c r="AL44">
        <v>2.3239999999999998</v>
      </c>
      <c r="AM44">
        <v>0</v>
      </c>
      <c r="AN44">
        <v>0.59302999999999995</v>
      </c>
      <c r="AO44">
        <v>0</v>
      </c>
      <c r="AP44">
        <v>2.5619999999999998</v>
      </c>
      <c r="AQ44">
        <v>0</v>
      </c>
      <c r="AR44">
        <v>4.968</v>
      </c>
      <c r="AS44">
        <v>6.726</v>
      </c>
      <c r="AT44">
        <v>15.000025000000001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1868.2920320000001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491.35890000000001</v>
      </c>
      <c r="L45">
        <v>206</v>
      </c>
      <c r="M45">
        <v>92</v>
      </c>
      <c r="N45">
        <v>118.125</v>
      </c>
      <c r="O45">
        <v>123.66562500000001</v>
      </c>
      <c r="P45">
        <v>123.375</v>
      </c>
      <c r="Q45">
        <v>8.3472000000000008</v>
      </c>
      <c r="R45">
        <v>36.617699999999999</v>
      </c>
      <c r="S45">
        <v>11</v>
      </c>
      <c r="T45">
        <v>0</v>
      </c>
      <c r="U45">
        <v>336.375</v>
      </c>
      <c r="V45">
        <v>13.3371</v>
      </c>
      <c r="W45">
        <v>34.123399999999997</v>
      </c>
      <c r="X45">
        <v>146.26089999999999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53.805599999999998</v>
      </c>
      <c r="AL45">
        <v>2.3239999999999998</v>
      </c>
      <c r="AM45">
        <v>0</v>
      </c>
      <c r="AN45">
        <v>0.59302999999999995</v>
      </c>
      <c r="AO45">
        <v>0</v>
      </c>
      <c r="AP45">
        <v>2.5619999999999998</v>
      </c>
      <c r="AQ45">
        <v>0</v>
      </c>
      <c r="AR45">
        <v>39.744</v>
      </c>
      <c r="AS45">
        <v>6.726</v>
      </c>
      <c r="AT45">
        <v>15.000025000000001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1886.6933319999998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501.35890000000001</v>
      </c>
      <c r="L46">
        <v>206</v>
      </c>
      <c r="M46">
        <v>92</v>
      </c>
      <c r="N46">
        <v>118.125</v>
      </c>
      <c r="O46">
        <v>123.66562500000001</v>
      </c>
      <c r="P46">
        <v>123.375</v>
      </c>
      <c r="Q46">
        <v>8.3472000000000008</v>
      </c>
      <c r="R46">
        <v>36.617699999999999</v>
      </c>
      <c r="S46">
        <v>11</v>
      </c>
      <c r="T46">
        <v>0</v>
      </c>
      <c r="U46">
        <v>336.375</v>
      </c>
      <c r="V46">
        <v>13.3371</v>
      </c>
      <c r="W46">
        <v>34.123399999999997</v>
      </c>
      <c r="X46">
        <v>146.26089999999999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53.805599999999998</v>
      </c>
      <c r="AL46">
        <v>2.3239999999999998</v>
      </c>
      <c r="AM46">
        <v>0</v>
      </c>
      <c r="AN46">
        <v>0.59302999999999995</v>
      </c>
      <c r="AO46">
        <v>0</v>
      </c>
      <c r="AP46">
        <v>2.5619999999999998</v>
      </c>
      <c r="AQ46">
        <v>0</v>
      </c>
      <c r="AR46">
        <v>39.744</v>
      </c>
      <c r="AS46">
        <v>6.726</v>
      </c>
      <c r="AT46">
        <v>15.000025000000001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1896.6933319999998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501.35890000000001</v>
      </c>
      <c r="L47">
        <v>206</v>
      </c>
      <c r="M47">
        <v>92</v>
      </c>
      <c r="N47">
        <v>118.125</v>
      </c>
      <c r="O47">
        <v>123.66562500000001</v>
      </c>
      <c r="P47">
        <v>123.375</v>
      </c>
      <c r="Q47">
        <v>8.3472000000000008</v>
      </c>
      <c r="R47">
        <v>36.617699999999999</v>
      </c>
      <c r="S47">
        <v>11</v>
      </c>
      <c r="T47">
        <v>0</v>
      </c>
      <c r="U47">
        <v>336.375</v>
      </c>
      <c r="V47">
        <v>13.3371</v>
      </c>
      <c r="W47">
        <v>34.123399999999997</v>
      </c>
      <c r="X47">
        <v>146.26089999999999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53.805599999999998</v>
      </c>
      <c r="AL47">
        <v>2.3239999999999998</v>
      </c>
      <c r="AM47">
        <v>0</v>
      </c>
      <c r="AN47">
        <v>0.59302999999999995</v>
      </c>
      <c r="AO47">
        <v>0</v>
      </c>
      <c r="AP47">
        <v>2.5619999999999998</v>
      </c>
      <c r="AQ47">
        <v>0</v>
      </c>
      <c r="AR47">
        <v>4.968</v>
      </c>
      <c r="AS47">
        <v>6.726</v>
      </c>
      <c r="AT47">
        <v>15.000025000000001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1861.917332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501.35890000000001</v>
      </c>
      <c r="L48">
        <v>206</v>
      </c>
      <c r="M48">
        <v>92</v>
      </c>
      <c r="N48">
        <v>118.125</v>
      </c>
      <c r="O48">
        <v>123.66562500000001</v>
      </c>
      <c r="P48">
        <v>123.375</v>
      </c>
      <c r="Q48">
        <v>8.3472000000000008</v>
      </c>
      <c r="R48">
        <v>36.617699999999999</v>
      </c>
      <c r="S48">
        <v>11</v>
      </c>
      <c r="T48">
        <v>0</v>
      </c>
      <c r="U48">
        <v>336.375</v>
      </c>
      <c r="V48">
        <v>13.3371</v>
      </c>
      <c r="W48">
        <v>34.123399999999997</v>
      </c>
      <c r="X48">
        <v>146.26089999999999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53.805599999999998</v>
      </c>
      <c r="AL48">
        <v>2.3239999999999998</v>
      </c>
      <c r="AM48">
        <v>0</v>
      </c>
      <c r="AN48">
        <v>0.59302999999999995</v>
      </c>
      <c r="AO48">
        <v>0</v>
      </c>
      <c r="AP48">
        <v>2.5619999999999998</v>
      </c>
      <c r="AQ48">
        <v>0</v>
      </c>
      <c r="AR48">
        <v>4.4160000000000004</v>
      </c>
      <c r="AS48">
        <v>6.726</v>
      </c>
      <c r="AT48">
        <v>15.000025000000001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1861.3653319999999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471.35890000000001</v>
      </c>
      <c r="L49">
        <v>206</v>
      </c>
      <c r="M49">
        <v>92</v>
      </c>
      <c r="N49">
        <v>118.125</v>
      </c>
      <c r="O49">
        <v>123.66562500000001</v>
      </c>
      <c r="P49">
        <v>123.375</v>
      </c>
      <c r="Q49">
        <v>8.3472000000000008</v>
      </c>
      <c r="R49">
        <v>36.617699999999999</v>
      </c>
      <c r="S49">
        <v>11</v>
      </c>
      <c r="T49">
        <v>0</v>
      </c>
      <c r="U49">
        <v>336.375</v>
      </c>
      <c r="V49">
        <v>13.3371</v>
      </c>
      <c r="W49">
        <v>34.123399999999997</v>
      </c>
      <c r="X49">
        <v>146.26089999999999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53.805599999999998</v>
      </c>
      <c r="AL49">
        <v>12.782</v>
      </c>
      <c r="AM49">
        <v>0</v>
      </c>
      <c r="AN49">
        <v>0.59302999999999995</v>
      </c>
      <c r="AO49">
        <v>0</v>
      </c>
      <c r="AP49">
        <v>2.5619999999999998</v>
      </c>
      <c r="AQ49">
        <v>0</v>
      </c>
      <c r="AR49">
        <v>4.4160000000000004</v>
      </c>
      <c r="AS49">
        <v>7.3986000000000001</v>
      </c>
      <c r="AT49">
        <v>15.000025000000001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1842.4959319999994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441.06889999999999</v>
      </c>
      <c r="L50">
        <v>206</v>
      </c>
      <c r="M50">
        <v>92</v>
      </c>
      <c r="N50">
        <v>118.125</v>
      </c>
      <c r="O50">
        <v>123.66562500000001</v>
      </c>
      <c r="P50">
        <v>123.375</v>
      </c>
      <c r="Q50">
        <v>8.3472000000000008</v>
      </c>
      <c r="R50">
        <v>36.617699999999999</v>
      </c>
      <c r="S50">
        <v>11</v>
      </c>
      <c r="T50">
        <v>0</v>
      </c>
      <c r="U50">
        <v>336.375</v>
      </c>
      <c r="V50">
        <v>13.3371</v>
      </c>
      <c r="W50">
        <v>34.123399999999997</v>
      </c>
      <c r="X50">
        <v>146.26089999999999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53.805599999999998</v>
      </c>
      <c r="AL50">
        <v>12.782</v>
      </c>
      <c r="AM50">
        <v>0</v>
      </c>
      <c r="AN50">
        <v>0.59302999999999995</v>
      </c>
      <c r="AO50">
        <v>0</v>
      </c>
      <c r="AP50">
        <v>2.5619999999999998</v>
      </c>
      <c r="AQ50">
        <v>0</v>
      </c>
      <c r="AR50">
        <v>4.4160000000000004</v>
      </c>
      <c r="AS50">
        <v>7.3986000000000001</v>
      </c>
      <c r="AT50">
        <v>15.000025000000001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1812.2059319999994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411.06889999999999</v>
      </c>
      <c r="L51">
        <v>206</v>
      </c>
      <c r="M51">
        <v>92</v>
      </c>
      <c r="N51">
        <v>118.125</v>
      </c>
      <c r="O51">
        <v>123.66562500000001</v>
      </c>
      <c r="P51">
        <v>123.375</v>
      </c>
      <c r="Q51">
        <v>8.3472000000000008</v>
      </c>
      <c r="R51">
        <v>36.237699999999997</v>
      </c>
      <c r="S51">
        <v>11</v>
      </c>
      <c r="T51">
        <v>0</v>
      </c>
      <c r="U51">
        <v>336.375</v>
      </c>
      <c r="V51">
        <v>13.3371</v>
      </c>
      <c r="W51">
        <v>34.123399999999997</v>
      </c>
      <c r="X51">
        <v>146.26089999999999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53.805599999999998</v>
      </c>
      <c r="AL51">
        <v>12.782</v>
      </c>
      <c r="AM51">
        <v>0</v>
      </c>
      <c r="AN51">
        <v>0.59302999999999995</v>
      </c>
      <c r="AO51">
        <v>0</v>
      </c>
      <c r="AP51">
        <v>1.7934000000000001</v>
      </c>
      <c r="AQ51">
        <v>0</v>
      </c>
      <c r="AR51">
        <v>5.52</v>
      </c>
      <c r="AS51">
        <v>7.3986000000000001</v>
      </c>
      <c r="AT51">
        <v>15.000025000000001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1782.1613319999994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391.06889999999999</v>
      </c>
      <c r="L52">
        <v>206</v>
      </c>
      <c r="M52">
        <v>92</v>
      </c>
      <c r="N52">
        <v>118.125</v>
      </c>
      <c r="O52">
        <v>123.66562500000001</v>
      </c>
      <c r="P52">
        <v>123.375</v>
      </c>
      <c r="Q52">
        <v>8.3472000000000008</v>
      </c>
      <c r="R52">
        <v>36.237699999999997</v>
      </c>
      <c r="S52">
        <v>11</v>
      </c>
      <c r="T52">
        <v>0</v>
      </c>
      <c r="U52">
        <v>336.375</v>
      </c>
      <c r="V52">
        <v>13.3371</v>
      </c>
      <c r="W52">
        <v>34.123399999999997</v>
      </c>
      <c r="X52">
        <v>146.26089999999999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53.805599999999998</v>
      </c>
      <c r="AL52">
        <v>12.782</v>
      </c>
      <c r="AM52">
        <v>0</v>
      </c>
      <c r="AN52">
        <v>0.59302999999999995</v>
      </c>
      <c r="AO52">
        <v>0</v>
      </c>
      <c r="AP52">
        <v>1.7934000000000001</v>
      </c>
      <c r="AQ52">
        <v>0</v>
      </c>
      <c r="AR52">
        <v>5.52</v>
      </c>
      <c r="AS52">
        <v>7.3986000000000001</v>
      </c>
      <c r="AT52">
        <v>15.000025000000001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1762.1613319999994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371.06889999999999</v>
      </c>
      <c r="L53">
        <v>206</v>
      </c>
      <c r="M53">
        <v>92</v>
      </c>
      <c r="N53">
        <v>118.125</v>
      </c>
      <c r="O53">
        <v>123.66562500000001</v>
      </c>
      <c r="P53">
        <v>123.375</v>
      </c>
      <c r="Q53">
        <v>8.3472000000000008</v>
      </c>
      <c r="R53">
        <v>25.62</v>
      </c>
      <c r="S53">
        <v>11</v>
      </c>
      <c r="T53">
        <v>0</v>
      </c>
      <c r="U53">
        <v>336.375</v>
      </c>
      <c r="V53">
        <v>8.3699999999999992</v>
      </c>
      <c r="W53">
        <v>34.123399999999997</v>
      </c>
      <c r="X53">
        <v>146.26089999999999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53.805599999999998</v>
      </c>
      <c r="AL53">
        <v>12.782</v>
      </c>
      <c r="AM53">
        <v>0</v>
      </c>
      <c r="AN53">
        <v>0.59302999999999995</v>
      </c>
      <c r="AO53">
        <v>0</v>
      </c>
      <c r="AP53">
        <v>1.7934000000000001</v>
      </c>
      <c r="AQ53">
        <v>0</v>
      </c>
      <c r="AR53">
        <v>6.6239999999999997</v>
      </c>
      <c r="AS53">
        <v>7.3986000000000001</v>
      </c>
      <c r="AT53">
        <v>15.000025000000001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1727.6805319999994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371.06889999999999</v>
      </c>
      <c r="L54">
        <v>206</v>
      </c>
      <c r="M54">
        <v>92</v>
      </c>
      <c r="N54">
        <v>118.125</v>
      </c>
      <c r="O54">
        <v>123.66562500000001</v>
      </c>
      <c r="P54">
        <v>123.375</v>
      </c>
      <c r="Q54">
        <v>8.3472000000000008</v>
      </c>
      <c r="R54">
        <v>25.62</v>
      </c>
      <c r="S54">
        <v>11</v>
      </c>
      <c r="T54">
        <v>0</v>
      </c>
      <c r="U54">
        <v>336.375</v>
      </c>
      <c r="V54">
        <v>8.3699999999999992</v>
      </c>
      <c r="W54">
        <v>34.123399999999997</v>
      </c>
      <c r="X54">
        <v>146.26089999999999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53.805599999999998</v>
      </c>
      <c r="AL54">
        <v>12.782</v>
      </c>
      <c r="AM54">
        <v>0</v>
      </c>
      <c r="AN54">
        <v>0.59302999999999995</v>
      </c>
      <c r="AO54">
        <v>0</v>
      </c>
      <c r="AP54">
        <v>1.7934000000000001</v>
      </c>
      <c r="AQ54">
        <v>0</v>
      </c>
      <c r="AR54">
        <v>6.6239999999999997</v>
      </c>
      <c r="AS54">
        <v>7.3986000000000001</v>
      </c>
      <c r="AT54">
        <v>15.000025000000001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1727.6805319999994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371.06889999999999</v>
      </c>
      <c r="L55">
        <v>162</v>
      </c>
      <c r="M55">
        <v>92</v>
      </c>
      <c r="N55">
        <v>118.125</v>
      </c>
      <c r="O55">
        <v>123.66562500000001</v>
      </c>
      <c r="P55">
        <v>123.375</v>
      </c>
      <c r="Q55">
        <v>8</v>
      </c>
      <c r="R55">
        <v>25.62</v>
      </c>
      <c r="S55">
        <v>6</v>
      </c>
      <c r="T55">
        <v>0</v>
      </c>
      <c r="U55">
        <v>336.375</v>
      </c>
      <c r="V55">
        <v>8.3699999999999992</v>
      </c>
      <c r="W55">
        <v>34.123399999999997</v>
      </c>
      <c r="X55">
        <v>146.26089999999999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53.805599999999998</v>
      </c>
      <c r="AL55">
        <v>12.782</v>
      </c>
      <c r="AM55">
        <v>0</v>
      </c>
      <c r="AN55">
        <v>0.59302999999999995</v>
      </c>
      <c r="AO55">
        <v>0</v>
      </c>
      <c r="AP55">
        <v>1.7934000000000001</v>
      </c>
      <c r="AQ55">
        <v>0</v>
      </c>
      <c r="AR55">
        <v>6.6239999999999997</v>
      </c>
      <c r="AS55">
        <v>7.3986000000000001</v>
      </c>
      <c r="AT55">
        <v>15.000025000000001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1661.8544799999997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371.06889999999999</v>
      </c>
      <c r="L56">
        <v>118</v>
      </c>
      <c r="M56">
        <v>92</v>
      </c>
      <c r="N56">
        <v>118.125</v>
      </c>
      <c r="O56">
        <v>123.66562500000001</v>
      </c>
      <c r="P56">
        <v>123.375</v>
      </c>
      <c r="Q56">
        <v>8</v>
      </c>
      <c r="R56">
        <v>25.62</v>
      </c>
      <c r="S56">
        <v>6</v>
      </c>
      <c r="T56">
        <v>0</v>
      </c>
      <c r="U56">
        <v>336.375</v>
      </c>
      <c r="V56">
        <v>8.3699999999999992</v>
      </c>
      <c r="W56">
        <v>34.123399999999997</v>
      </c>
      <c r="X56">
        <v>146.26089999999999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53.805599999999998</v>
      </c>
      <c r="AL56">
        <v>12.782</v>
      </c>
      <c r="AM56">
        <v>0</v>
      </c>
      <c r="AN56">
        <v>0.59302999999999995</v>
      </c>
      <c r="AO56">
        <v>0</v>
      </c>
      <c r="AP56">
        <v>1.7934000000000001</v>
      </c>
      <c r="AQ56">
        <v>0</v>
      </c>
      <c r="AR56">
        <v>6.6239999999999997</v>
      </c>
      <c r="AS56">
        <v>7.3986000000000001</v>
      </c>
      <c r="AT56">
        <v>15.000025000000001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1617.8544799999997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371.06889999999999</v>
      </c>
      <c r="L57">
        <v>118</v>
      </c>
      <c r="M57">
        <v>92</v>
      </c>
      <c r="N57">
        <v>118.125</v>
      </c>
      <c r="O57">
        <v>123.66562500000001</v>
      </c>
      <c r="P57">
        <v>123.375</v>
      </c>
      <c r="Q57">
        <v>8</v>
      </c>
      <c r="R57">
        <v>25.62</v>
      </c>
      <c r="S57">
        <v>6</v>
      </c>
      <c r="T57">
        <v>0</v>
      </c>
      <c r="U57">
        <v>336.375</v>
      </c>
      <c r="V57">
        <v>8.3699999999999992</v>
      </c>
      <c r="W57">
        <v>34.123399999999997</v>
      </c>
      <c r="X57">
        <v>111.4701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53.805599999999998</v>
      </c>
      <c r="AL57">
        <v>12.782</v>
      </c>
      <c r="AM57">
        <v>0</v>
      </c>
      <c r="AN57">
        <v>0.59302999999999995</v>
      </c>
      <c r="AO57">
        <v>0</v>
      </c>
      <c r="AP57">
        <v>1.7934000000000001</v>
      </c>
      <c r="AQ57">
        <v>0</v>
      </c>
      <c r="AR57">
        <v>6.6239999999999997</v>
      </c>
      <c r="AS57">
        <v>7.3986000000000001</v>
      </c>
      <c r="AT57">
        <v>15.000025000000001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1583.0636799999997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371.06889999999999</v>
      </c>
      <c r="L58">
        <v>118</v>
      </c>
      <c r="M58">
        <v>92</v>
      </c>
      <c r="N58">
        <v>118.125</v>
      </c>
      <c r="O58">
        <v>123.66562500000001</v>
      </c>
      <c r="P58">
        <v>123.375</v>
      </c>
      <c r="Q58">
        <v>8</v>
      </c>
      <c r="R58">
        <v>25.62</v>
      </c>
      <c r="S58">
        <v>11</v>
      </c>
      <c r="T58">
        <v>0</v>
      </c>
      <c r="U58">
        <v>336.375</v>
      </c>
      <c r="V58">
        <v>8.3699999999999992</v>
      </c>
      <c r="W58">
        <v>34.123399999999997</v>
      </c>
      <c r="X58">
        <v>96.470100000000002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53.805599999999998</v>
      </c>
      <c r="AL58">
        <v>12.782</v>
      </c>
      <c r="AM58">
        <v>0</v>
      </c>
      <c r="AN58">
        <v>0.59302999999999995</v>
      </c>
      <c r="AO58">
        <v>0</v>
      </c>
      <c r="AP58">
        <v>1.7934000000000001</v>
      </c>
      <c r="AQ58">
        <v>0</v>
      </c>
      <c r="AR58">
        <v>6.6239999999999997</v>
      </c>
      <c r="AS58">
        <v>7.3986000000000001</v>
      </c>
      <c r="AT58">
        <v>15.000025000000001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1573.0636799999997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371.06889999999999</v>
      </c>
      <c r="L59">
        <v>118</v>
      </c>
      <c r="M59">
        <v>92</v>
      </c>
      <c r="N59">
        <v>118.125</v>
      </c>
      <c r="O59">
        <v>123.66562500000001</v>
      </c>
      <c r="P59">
        <v>123.375</v>
      </c>
      <c r="Q59">
        <v>8</v>
      </c>
      <c r="R59">
        <v>25.62</v>
      </c>
      <c r="S59">
        <v>11</v>
      </c>
      <c r="T59">
        <v>0</v>
      </c>
      <c r="U59">
        <v>336.375</v>
      </c>
      <c r="V59">
        <v>8.3699999999999992</v>
      </c>
      <c r="W59">
        <v>34.123399999999997</v>
      </c>
      <c r="X59">
        <v>96.470100000000002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53.805599999999998</v>
      </c>
      <c r="AL59">
        <v>2.3239999999999998</v>
      </c>
      <c r="AM59">
        <v>0</v>
      </c>
      <c r="AN59">
        <v>0.59302999999999995</v>
      </c>
      <c r="AO59">
        <v>0</v>
      </c>
      <c r="AP59">
        <v>1.7934000000000001</v>
      </c>
      <c r="AQ59">
        <v>0</v>
      </c>
      <c r="AR59">
        <v>6.6239999999999997</v>
      </c>
      <c r="AS59">
        <v>7.3986000000000001</v>
      </c>
      <c r="AT59">
        <v>15.000025000000001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1562.6056799999999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371.06889999999999</v>
      </c>
      <c r="L60">
        <v>152</v>
      </c>
      <c r="M60">
        <v>92</v>
      </c>
      <c r="N60">
        <v>118.125</v>
      </c>
      <c r="O60">
        <v>123.66562500000001</v>
      </c>
      <c r="P60">
        <v>123.375</v>
      </c>
      <c r="Q60">
        <v>8</v>
      </c>
      <c r="R60">
        <v>25.62</v>
      </c>
      <c r="S60">
        <v>11</v>
      </c>
      <c r="T60">
        <v>0</v>
      </c>
      <c r="U60">
        <v>336.375</v>
      </c>
      <c r="V60">
        <v>8.3699999999999992</v>
      </c>
      <c r="W60">
        <v>34.123399999999997</v>
      </c>
      <c r="X60">
        <v>96.470100000000002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53.805599999999998</v>
      </c>
      <c r="AL60">
        <v>2.3239999999999998</v>
      </c>
      <c r="AM60">
        <v>0</v>
      </c>
      <c r="AN60">
        <v>0.59302999999999995</v>
      </c>
      <c r="AO60">
        <v>0</v>
      </c>
      <c r="AP60">
        <v>1.7934000000000001</v>
      </c>
      <c r="AQ60">
        <v>0</v>
      </c>
      <c r="AR60">
        <v>6.6239999999999997</v>
      </c>
      <c r="AS60">
        <v>7.3986000000000001</v>
      </c>
      <c r="AT60">
        <v>15.000025000000001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1596.6056799999999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371.06889999999999</v>
      </c>
      <c r="L61">
        <v>147</v>
      </c>
      <c r="M61">
        <v>92</v>
      </c>
      <c r="N61">
        <v>118.125</v>
      </c>
      <c r="O61">
        <v>123.66562500000001</v>
      </c>
      <c r="P61">
        <v>123.375</v>
      </c>
      <c r="Q61">
        <v>8</v>
      </c>
      <c r="R61">
        <v>25.62</v>
      </c>
      <c r="S61">
        <v>11</v>
      </c>
      <c r="T61">
        <v>0</v>
      </c>
      <c r="U61">
        <v>336.375</v>
      </c>
      <c r="V61">
        <v>8.3699999999999992</v>
      </c>
      <c r="W61">
        <v>34.123399999999997</v>
      </c>
      <c r="X61">
        <v>111.4701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53.805599999999998</v>
      </c>
      <c r="AL61">
        <v>2.3239999999999998</v>
      </c>
      <c r="AM61">
        <v>0</v>
      </c>
      <c r="AN61">
        <v>0.59302999999999995</v>
      </c>
      <c r="AO61">
        <v>0</v>
      </c>
      <c r="AP61">
        <v>2.5619999999999998</v>
      </c>
      <c r="AQ61">
        <v>0</v>
      </c>
      <c r="AR61">
        <v>6.6239999999999997</v>
      </c>
      <c r="AS61">
        <v>7.3986000000000001</v>
      </c>
      <c r="AT61">
        <v>15.000025000000001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1607.3742799999998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371.06889999999999</v>
      </c>
      <c r="L62">
        <v>152</v>
      </c>
      <c r="M62">
        <v>92</v>
      </c>
      <c r="N62">
        <v>118.125</v>
      </c>
      <c r="O62">
        <v>123.66562500000001</v>
      </c>
      <c r="P62">
        <v>123.375</v>
      </c>
      <c r="Q62">
        <v>8</v>
      </c>
      <c r="R62">
        <v>25.62</v>
      </c>
      <c r="S62">
        <v>11</v>
      </c>
      <c r="T62">
        <v>0</v>
      </c>
      <c r="U62">
        <v>336.375</v>
      </c>
      <c r="V62">
        <v>8.3699999999999992</v>
      </c>
      <c r="W62">
        <v>34.123399999999997</v>
      </c>
      <c r="X62">
        <v>146.26089999999999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53.805599999999998</v>
      </c>
      <c r="AL62">
        <v>2.3239999999999998</v>
      </c>
      <c r="AM62">
        <v>0</v>
      </c>
      <c r="AN62">
        <v>0.59302999999999995</v>
      </c>
      <c r="AO62">
        <v>0</v>
      </c>
      <c r="AP62">
        <v>2.5619999999999998</v>
      </c>
      <c r="AQ62">
        <v>0</v>
      </c>
      <c r="AR62">
        <v>6.6239999999999997</v>
      </c>
      <c r="AS62">
        <v>7.3986000000000001</v>
      </c>
      <c r="AT62">
        <v>15.000025000000001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1647.1650799999998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371.06889999999999</v>
      </c>
      <c r="L63">
        <v>147</v>
      </c>
      <c r="M63">
        <v>92</v>
      </c>
      <c r="N63">
        <v>118.125</v>
      </c>
      <c r="O63">
        <v>123.66562500000001</v>
      </c>
      <c r="P63">
        <v>123.375</v>
      </c>
      <c r="Q63">
        <v>8</v>
      </c>
      <c r="R63">
        <v>25.62</v>
      </c>
      <c r="S63">
        <v>11</v>
      </c>
      <c r="T63">
        <v>0</v>
      </c>
      <c r="U63">
        <v>336.375</v>
      </c>
      <c r="V63">
        <v>8.3699999999999992</v>
      </c>
      <c r="W63">
        <v>34.123399999999997</v>
      </c>
      <c r="X63">
        <v>146.26089999999999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53.805599999999998</v>
      </c>
      <c r="AL63">
        <v>2.3239999999999998</v>
      </c>
      <c r="AM63">
        <v>0</v>
      </c>
      <c r="AN63">
        <v>0.59302999999999995</v>
      </c>
      <c r="AO63">
        <v>0</v>
      </c>
      <c r="AP63">
        <v>2.5619999999999998</v>
      </c>
      <c r="AQ63">
        <v>0</v>
      </c>
      <c r="AR63">
        <v>6.6239999999999997</v>
      </c>
      <c r="AS63">
        <v>7.3986000000000001</v>
      </c>
      <c r="AT63">
        <v>15.000025000000001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1642.1650799999998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371.06889999999999</v>
      </c>
      <c r="L64">
        <v>152</v>
      </c>
      <c r="M64">
        <v>92</v>
      </c>
      <c r="N64">
        <v>118.125</v>
      </c>
      <c r="O64">
        <v>123.66562500000001</v>
      </c>
      <c r="P64">
        <v>123.375</v>
      </c>
      <c r="Q64">
        <v>8</v>
      </c>
      <c r="R64">
        <v>25.62</v>
      </c>
      <c r="S64">
        <v>11</v>
      </c>
      <c r="T64">
        <v>0</v>
      </c>
      <c r="U64">
        <v>336.375</v>
      </c>
      <c r="V64">
        <v>8.3699999999999992</v>
      </c>
      <c r="W64">
        <v>34.123399999999997</v>
      </c>
      <c r="X64">
        <v>146.26089999999999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53.805599999999998</v>
      </c>
      <c r="AL64">
        <v>2.3239999999999998</v>
      </c>
      <c r="AM64">
        <v>0</v>
      </c>
      <c r="AN64">
        <v>0.59302999999999995</v>
      </c>
      <c r="AO64">
        <v>0</v>
      </c>
      <c r="AP64">
        <v>2.5619999999999998</v>
      </c>
      <c r="AQ64">
        <v>0</v>
      </c>
      <c r="AR64">
        <v>6.6239999999999997</v>
      </c>
      <c r="AS64">
        <v>7.3986000000000001</v>
      </c>
      <c r="AT64">
        <v>15.000025000000001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1647.1650799999998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399.35890000000001</v>
      </c>
      <c r="L65">
        <v>162</v>
      </c>
      <c r="M65">
        <v>92</v>
      </c>
      <c r="N65">
        <v>118.125</v>
      </c>
      <c r="O65">
        <v>123.66562500000001</v>
      </c>
      <c r="P65">
        <v>123.375</v>
      </c>
      <c r="Q65">
        <v>8</v>
      </c>
      <c r="R65">
        <v>42.384799999999998</v>
      </c>
      <c r="S65">
        <v>11</v>
      </c>
      <c r="T65">
        <v>0</v>
      </c>
      <c r="U65">
        <v>336.375</v>
      </c>
      <c r="V65">
        <v>16.199127000000001</v>
      </c>
      <c r="W65">
        <v>34.123399999999997</v>
      </c>
      <c r="X65">
        <v>146.26089999999999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53.805599999999998</v>
      </c>
      <c r="AL65">
        <v>2.3239999999999998</v>
      </c>
      <c r="AM65">
        <v>0</v>
      </c>
      <c r="AN65">
        <v>0.59302999999999995</v>
      </c>
      <c r="AO65">
        <v>0</v>
      </c>
      <c r="AP65">
        <v>7.0454999999999997</v>
      </c>
      <c r="AQ65">
        <v>15.561</v>
      </c>
      <c r="AR65">
        <v>8.8320000000000007</v>
      </c>
      <c r="AS65">
        <v>7.6676399999999996</v>
      </c>
      <c r="AT65">
        <v>15.000025000000001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1732.5705469999998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409.35890000000001</v>
      </c>
      <c r="L66">
        <v>167</v>
      </c>
      <c r="M66">
        <v>92</v>
      </c>
      <c r="N66">
        <v>118.125</v>
      </c>
      <c r="O66">
        <v>123.66562500000001</v>
      </c>
      <c r="P66">
        <v>123.375</v>
      </c>
      <c r="Q66">
        <v>8</v>
      </c>
      <c r="R66">
        <v>42.384799999999998</v>
      </c>
      <c r="S66">
        <v>11</v>
      </c>
      <c r="T66">
        <v>0</v>
      </c>
      <c r="U66">
        <v>336.375</v>
      </c>
      <c r="V66">
        <v>17.944700000000001</v>
      </c>
      <c r="W66">
        <v>34.123399999999997</v>
      </c>
      <c r="X66">
        <v>146.26089999999999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53.805599999999998</v>
      </c>
      <c r="AL66">
        <v>2.3239999999999998</v>
      </c>
      <c r="AM66">
        <v>0</v>
      </c>
      <c r="AN66">
        <v>0.59302999999999995</v>
      </c>
      <c r="AO66">
        <v>0</v>
      </c>
      <c r="AP66">
        <v>7.0454999999999997</v>
      </c>
      <c r="AQ66">
        <v>15.561</v>
      </c>
      <c r="AR66">
        <v>8.8320000000000007</v>
      </c>
      <c r="AS66">
        <v>7.6676399999999996</v>
      </c>
      <c r="AT66">
        <v>15.000025000000001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1749.3161199999997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489.35890000000001</v>
      </c>
      <c r="L67">
        <v>172</v>
      </c>
      <c r="M67">
        <v>92</v>
      </c>
      <c r="N67">
        <v>118.125</v>
      </c>
      <c r="O67">
        <v>123.66562500000001</v>
      </c>
      <c r="P67">
        <v>123.375</v>
      </c>
      <c r="Q67">
        <v>8.3472000000000008</v>
      </c>
      <c r="R67">
        <v>42.384799999999998</v>
      </c>
      <c r="S67">
        <v>11</v>
      </c>
      <c r="T67">
        <v>0</v>
      </c>
      <c r="U67">
        <v>336.375</v>
      </c>
      <c r="V67">
        <v>17.944700000000001</v>
      </c>
      <c r="W67">
        <v>34.123399999999997</v>
      </c>
      <c r="X67">
        <v>146.26089999999999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53.805599999999998</v>
      </c>
      <c r="AL67">
        <v>2.3239999999999998</v>
      </c>
      <c r="AM67">
        <v>0</v>
      </c>
      <c r="AN67">
        <v>0.59302999999999995</v>
      </c>
      <c r="AO67">
        <v>0</v>
      </c>
      <c r="AP67">
        <v>7.0454999999999997</v>
      </c>
      <c r="AQ67">
        <v>32.130000000000003</v>
      </c>
      <c r="AR67">
        <v>8.8320000000000007</v>
      </c>
      <c r="AS67">
        <v>7.6676399999999996</v>
      </c>
      <c r="AT67">
        <v>15.000025000000001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1851.2323199999998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534.35889999999995</v>
      </c>
      <c r="L68">
        <v>182</v>
      </c>
      <c r="M68">
        <v>92</v>
      </c>
      <c r="N68">
        <v>118.125</v>
      </c>
      <c r="O68">
        <v>123.66562500000001</v>
      </c>
      <c r="P68">
        <v>123.375</v>
      </c>
      <c r="Q68">
        <v>8.3472000000000008</v>
      </c>
      <c r="R68">
        <v>42.384799999999998</v>
      </c>
      <c r="S68">
        <v>11</v>
      </c>
      <c r="T68">
        <v>0</v>
      </c>
      <c r="U68">
        <v>336.375</v>
      </c>
      <c r="V68">
        <v>17.944700000000001</v>
      </c>
      <c r="W68">
        <v>34.123399999999997</v>
      </c>
      <c r="X68">
        <v>146.26089999999999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0</v>
      </c>
      <c r="AH68">
        <v>18.940000000000001</v>
      </c>
      <c r="AI68">
        <v>0</v>
      </c>
      <c r="AJ68">
        <v>0</v>
      </c>
      <c r="AK68">
        <v>53.805599999999998</v>
      </c>
      <c r="AL68">
        <v>2.3239999999999998</v>
      </c>
      <c r="AM68">
        <v>0</v>
      </c>
      <c r="AN68">
        <v>0.59302999999999995</v>
      </c>
      <c r="AO68">
        <v>0</v>
      </c>
      <c r="AP68">
        <v>7.0454999999999997</v>
      </c>
      <c r="AQ68">
        <v>46.683</v>
      </c>
      <c r="AR68">
        <v>8.8320000000000007</v>
      </c>
      <c r="AS68">
        <v>7.6676399999999996</v>
      </c>
      <c r="AT68">
        <v>15.000025000000001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1939.72532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537.13890000000004</v>
      </c>
      <c r="L69">
        <v>198.49</v>
      </c>
      <c r="M69">
        <v>92</v>
      </c>
      <c r="N69">
        <v>118.125</v>
      </c>
      <c r="O69">
        <v>123.66562500000001</v>
      </c>
      <c r="P69">
        <v>123.375</v>
      </c>
      <c r="Q69">
        <v>8.3472000000000008</v>
      </c>
      <c r="R69">
        <v>42.384799999999998</v>
      </c>
      <c r="S69">
        <v>11</v>
      </c>
      <c r="T69">
        <v>0</v>
      </c>
      <c r="U69">
        <v>336.375</v>
      </c>
      <c r="V69">
        <v>17.944700000000001</v>
      </c>
      <c r="W69">
        <v>34.123399999999997</v>
      </c>
      <c r="X69">
        <v>146.26089999999999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8.8740000000000006</v>
      </c>
      <c r="AG69">
        <v>0</v>
      </c>
      <c r="AH69">
        <v>21.023399999999999</v>
      </c>
      <c r="AI69">
        <v>0</v>
      </c>
      <c r="AJ69">
        <v>0</v>
      </c>
      <c r="AK69">
        <v>53.805599999999998</v>
      </c>
      <c r="AL69">
        <v>2.3239999999999998</v>
      </c>
      <c r="AM69">
        <v>0</v>
      </c>
      <c r="AN69">
        <v>0.59302999999999995</v>
      </c>
      <c r="AO69">
        <v>0</v>
      </c>
      <c r="AP69">
        <v>2.5619999999999998</v>
      </c>
      <c r="AQ69">
        <v>46.683</v>
      </c>
      <c r="AR69">
        <v>8.8320000000000007</v>
      </c>
      <c r="AS69">
        <v>7.6676399999999996</v>
      </c>
      <c r="AT69">
        <v>15.000025000000001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1956.5952199999999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638.51499999999999</v>
      </c>
      <c r="L70">
        <v>213.49</v>
      </c>
      <c r="M70">
        <v>92</v>
      </c>
      <c r="N70">
        <v>118.125</v>
      </c>
      <c r="O70">
        <v>123.66562500000001</v>
      </c>
      <c r="P70">
        <v>123.375</v>
      </c>
      <c r="Q70">
        <v>9.1182999999999996</v>
      </c>
      <c r="R70">
        <v>42.384799999999998</v>
      </c>
      <c r="S70">
        <v>14.703099999999999</v>
      </c>
      <c r="T70">
        <v>0</v>
      </c>
      <c r="U70">
        <v>336.375</v>
      </c>
      <c r="V70">
        <v>17.944700000000001</v>
      </c>
      <c r="W70">
        <v>34.123399999999997</v>
      </c>
      <c r="X70">
        <v>146.26089999999999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8.8740000000000006</v>
      </c>
      <c r="AG70">
        <v>0</v>
      </c>
      <c r="AH70">
        <v>37.880000000000003</v>
      </c>
      <c r="AI70">
        <v>0</v>
      </c>
      <c r="AJ70">
        <v>0</v>
      </c>
      <c r="AK70">
        <v>53.805599999999998</v>
      </c>
      <c r="AL70">
        <v>2.3239999999999998</v>
      </c>
      <c r="AM70">
        <v>0</v>
      </c>
      <c r="AN70">
        <v>0.59302999999999995</v>
      </c>
      <c r="AO70">
        <v>0</v>
      </c>
      <c r="AP70">
        <v>2.5619999999999998</v>
      </c>
      <c r="AQ70">
        <v>46.683</v>
      </c>
      <c r="AR70">
        <v>8.8320000000000007</v>
      </c>
      <c r="AS70">
        <v>7.6676399999999996</v>
      </c>
      <c r="AT70">
        <v>15.000025000000001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2094.3021200000003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638.43880000000001</v>
      </c>
      <c r="L71">
        <v>227</v>
      </c>
      <c r="M71">
        <v>92</v>
      </c>
      <c r="N71">
        <v>118.125</v>
      </c>
      <c r="O71">
        <v>123.66562500000001</v>
      </c>
      <c r="P71">
        <v>123.375</v>
      </c>
      <c r="Q71">
        <v>9.1182999999999996</v>
      </c>
      <c r="R71">
        <v>42.384799999999998</v>
      </c>
      <c r="S71">
        <v>14.703099999999999</v>
      </c>
      <c r="T71">
        <v>0</v>
      </c>
      <c r="U71">
        <v>336.375</v>
      </c>
      <c r="V71">
        <v>17.944700000000001</v>
      </c>
      <c r="W71">
        <v>34.123399999999997</v>
      </c>
      <c r="X71">
        <v>146.26089999999999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66.290000000000006</v>
      </c>
      <c r="AI71">
        <v>0</v>
      </c>
      <c r="AJ71">
        <v>0</v>
      </c>
      <c r="AK71">
        <v>53.805599999999998</v>
      </c>
      <c r="AL71">
        <v>12.782</v>
      </c>
      <c r="AM71">
        <v>0</v>
      </c>
      <c r="AN71">
        <v>0.59302999999999995</v>
      </c>
      <c r="AO71">
        <v>0</v>
      </c>
      <c r="AP71">
        <v>1.7934000000000001</v>
      </c>
      <c r="AQ71">
        <v>46.683</v>
      </c>
      <c r="AR71">
        <v>8.8320000000000007</v>
      </c>
      <c r="AS71">
        <v>7.6676399999999996</v>
      </c>
      <c r="AT71">
        <v>15.000025000000001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2162.3141719999999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588.43880000000001</v>
      </c>
      <c r="L72">
        <v>227</v>
      </c>
      <c r="M72">
        <v>92</v>
      </c>
      <c r="N72">
        <v>118.125</v>
      </c>
      <c r="O72">
        <v>123.66562500000001</v>
      </c>
      <c r="P72">
        <v>123.375</v>
      </c>
      <c r="Q72">
        <v>9.1182999999999996</v>
      </c>
      <c r="R72">
        <v>42.384799999999998</v>
      </c>
      <c r="S72">
        <v>14.703099999999999</v>
      </c>
      <c r="T72">
        <v>0</v>
      </c>
      <c r="U72">
        <v>336.375</v>
      </c>
      <c r="V72">
        <v>17.944700000000001</v>
      </c>
      <c r="W72">
        <v>34.123399999999997</v>
      </c>
      <c r="X72">
        <v>146.26089999999999</v>
      </c>
      <c r="Y72">
        <v>0</v>
      </c>
      <c r="Z72">
        <v>1.1000000000000001</v>
      </c>
      <c r="AA72">
        <v>0</v>
      </c>
      <c r="AB72">
        <v>3.3325</v>
      </c>
      <c r="AC72">
        <v>9.6778399999999998</v>
      </c>
      <c r="AD72">
        <v>0</v>
      </c>
      <c r="AE72">
        <v>32.932043999999998</v>
      </c>
      <c r="AF72">
        <v>8.8740000000000006</v>
      </c>
      <c r="AG72">
        <v>0</v>
      </c>
      <c r="AH72">
        <v>94.7</v>
      </c>
      <c r="AI72">
        <v>0</v>
      </c>
      <c r="AJ72">
        <v>0</v>
      </c>
      <c r="AK72">
        <v>53.805599999999998</v>
      </c>
      <c r="AL72">
        <v>70.882000000000005</v>
      </c>
      <c r="AM72">
        <v>4.5321999999999996</v>
      </c>
      <c r="AN72">
        <v>0.59302999999999995</v>
      </c>
      <c r="AO72">
        <v>0</v>
      </c>
      <c r="AP72">
        <v>1.7934000000000001</v>
      </c>
      <c r="AQ72">
        <v>46.683</v>
      </c>
      <c r="AR72">
        <v>8.8320000000000007</v>
      </c>
      <c r="AS72">
        <v>7.6676399999999996</v>
      </c>
      <c r="AT72">
        <v>15.000025000000001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2233.9199039999999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508.43880000000001</v>
      </c>
      <c r="L73">
        <v>227</v>
      </c>
      <c r="M73">
        <v>92</v>
      </c>
      <c r="N73">
        <v>118.125</v>
      </c>
      <c r="O73">
        <v>123.66562500000001</v>
      </c>
      <c r="P73">
        <v>123.375</v>
      </c>
      <c r="Q73">
        <v>9.1182999999999996</v>
      </c>
      <c r="R73">
        <v>42.384799999999998</v>
      </c>
      <c r="S73">
        <v>14.703099999999999</v>
      </c>
      <c r="T73">
        <v>0</v>
      </c>
      <c r="U73">
        <v>336.375</v>
      </c>
      <c r="V73">
        <v>17.944700000000001</v>
      </c>
      <c r="W73">
        <v>34.123399999999997</v>
      </c>
      <c r="X73">
        <v>146.26089999999999</v>
      </c>
      <c r="Y73">
        <v>0</v>
      </c>
      <c r="Z73">
        <v>2.2000000000000002</v>
      </c>
      <c r="AA73">
        <v>7.0309999999999997</v>
      </c>
      <c r="AB73">
        <v>16.662500000000001</v>
      </c>
      <c r="AC73">
        <v>9.6778399999999998</v>
      </c>
      <c r="AD73">
        <v>8.9827999999999992</v>
      </c>
      <c r="AE73">
        <v>32.932043999999998</v>
      </c>
      <c r="AF73">
        <v>19.72</v>
      </c>
      <c r="AG73">
        <v>0</v>
      </c>
      <c r="AH73">
        <v>113.64</v>
      </c>
      <c r="AI73">
        <v>3.819</v>
      </c>
      <c r="AJ73">
        <v>0</v>
      </c>
      <c r="AK73">
        <v>53.805599999999998</v>
      </c>
      <c r="AL73">
        <v>70.882000000000005</v>
      </c>
      <c r="AM73">
        <v>4.5321999999999996</v>
      </c>
      <c r="AN73">
        <v>0.59302999999999995</v>
      </c>
      <c r="AO73">
        <v>0</v>
      </c>
      <c r="AP73">
        <v>1.7934000000000001</v>
      </c>
      <c r="AQ73">
        <v>46.683</v>
      </c>
      <c r="AR73">
        <v>39.744</v>
      </c>
      <c r="AS73">
        <v>7.6676399999999996</v>
      </c>
      <c r="AT73">
        <v>15.000025000000001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2248.8807040000002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488.43880000000001</v>
      </c>
      <c r="L74">
        <v>227</v>
      </c>
      <c r="M74">
        <v>92</v>
      </c>
      <c r="N74">
        <v>118.125</v>
      </c>
      <c r="O74">
        <v>123.66562500000001</v>
      </c>
      <c r="P74">
        <v>123.375</v>
      </c>
      <c r="Q74">
        <v>9.1182999999999996</v>
      </c>
      <c r="R74">
        <v>42.384799999999998</v>
      </c>
      <c r="S74">
        <v>14.703099999999999</v>
      </c>
      <c r="T74">
        <v>0</v>
      </c>
      <c r="U74">
        <v>336.375</v>
      </c>
      <c r="V74">
        <v>17.944700000000001</v>
      </c>
      <c r="W74">
        <v>34.123399999999997</v>
      </c>
      <c r="X74">
        <v>146.26089999999999</v>
      </c>
      <c r="Y74">
        <v>0</v>
      </c>
      <c r="Z74">
        <v>13.041600000000001</v>
      </c>
      <c r="AA74">
        <v>13.904</v>
      </c>
      <c r="AB74">
        <v>39.510120000000001</v>
      </c>
      <c r="AC74">
        <v>20.374400000000001</v>
      </c>
      <c r="AD74">
        <v>15.852</v>
      </c>
      <c r="AE74">
        <v>49.436556000000003</v>
      </c>
      <c r="AF74">
        <v>26.622</v>
      </c>
      <c r="AG74">
        <v>0</v>
      </c>
      <c r="AH74">
        <v>140.34540000000001</v>
      </c>
      <c r="AI74">
        <v>16.548999999999999</v>
      </c>
      <c r="AJ74">
        <v>0</v>
      </c>
      <c r="AK74">
        <v>53.805599999999998</v>
      </c>
      <c r="AL74">
        <v>70.882000000000005</v>
      </c>
      <c r="AM74">
        <v>10.536032000000001</v>
      </c>
      <c r="AN74">
        <v>0.59302999999999995</v>
      </c>
      <c r="AO74">
        <v>0</v>
      </c>
      <c r="AP74">
        <v>1.7934000000000001</v>
      </c>
      <c r="AQ74">
        <v>46.683</v>
      </c>
      <c r="AR74">
        <v>39.744</v>
      </c>
      <c r="AS74">
        <v>7.6676399999999996</v>
      </c>
      <c r="AT74">
        <v>15.000025000000001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2355.8544280000006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547.54198399999996</v>
      </c>
      <c r="L75">
        <v>227</v>
      </c>
      <c r="M75">
        <v>92</v>
      </c>
      <c r="N75">
        <v>118.125</v>
      </c>
      <c r="O75">
        <v>123.66562500000001</v>
      </c>
      <c r="P75">
        <v>123.375</v>
      </c>
      <c r="Q75">
        <v>9.1182999999999996</v>
      </c>
      <c r="R75">
        <v>42.384799999999998</v>
      </c>
      <c r="S75">
        <v>14.703099999999999</v>
      </c>
      <c r="T75">
        <v>0</v>
      </c>
      <c r="U75">
        <v>336.375</v>
      </c>
      <c r="V75">
        <v>17.944700000000001</v>
      </c>
      <c r="W75">
        <v>34.123399999999997</v>
      </c>
      <c r="X75">
        <v>146.26089999999999</v>
      </c>
      <c r="Y75">
        <v>0</v>
      </c>
      <c r="Z75">
        <v>13.041600000000001</v>
      </c>
      <c r="AA75">
        <v>22.12</v>
      </c>
      <c r="AB75">
        <v>39.510120000000001</v>
      </c>
      <c r="AC75">
        <v>20.374400000000001</v>
      </c>
      <c r="AD75">
        <v>27.408107999999999</v>
      </c>
      <c r="AE75">
        <v>49.436556000000003</v>
      </c>
      <c r="AF75">
        <v>26.622</v>
      </c>
      <c r="AG75">
        <v>0</v>
      </c>
      <c r="AH75">
        <v>140.34540000000001</v>
      </c>
      <c r="AI75">
        <v>16.548999999999999</v>
      </c>
      <c r="AJ75">
        <v>0</v>
      </c>
      <c r="AK75">
        <v>53.805599999999998</v>
      </c>
      <c r="AL75">
        <v>70.882000000000005</v>
      </c>
      <c r="AM75">
        <v>10.536032000000001</v>
      </c>
      <c r="AN75">
        <v>0.59302999999999995</v>
      </c>
      <c r="AO75">
        <v>0</v>
      </c>
      <c r="AP75">
        <v>1.7934000000000001</v>
      </c>
      <c r="AQ75">
        <v>46.683</v>
      </c>
      <c r="AR75">
        <v>8.8320000000000007</v>
      </c>
      <c r="AS75">
        <v>7.6676399999999996</v>
      </c>
      <c r="AT75">
        <v>15.000025000000001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2403.81772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588.43880000000001</v>
      </c>
      <c r="L76">
        <v>227</v>
      </c>
      <c r="M76">
        <v>92</v>
      </c>
      <c r="N76">
        <v>118.125</v>
      </c>
      <c r="O76">
        <v>123.66562500000001</v>
      </c>
      <c r="P76">
        <v>123.375</v>
      </c>
      <c r="Q76">
        <v>9.1182999999999996</v>
      </c>
      <c r="R76">
        <v>42.384799999999998</v>
      </c>
      <c r="S76">
        <v>14.703099999999999</v>
      </c>
      <c r="T76">
        <v>0</v>
      </c>
      <c r="U76">
        <v>336.375</v>
      </c>
      <c r="V76">
        <v>17.944700000000001</v>
      </c>
      <c r="W76">
        <v>34.123399999999997</v>
      </c>
      <c r="X76">
        <v>146.26089999999999</v>
      </c>
      <c r="Y76">
        <v>0</v>
      </c>
      <c r="Z76">
        <v>13.041600000000001</v>
      </c>
      <c r="AA76">
        <v>26.07</v>
      </c>
      <c r="AB76">
        <v>39.510120000000001</v>
      </c>
      <c r="AC76">
        <v>20.374400000000001</v>
      </c>
      <c r="AD76">
        <v>36.544144000000003</v>
      </c>
      <c r="AE76">
        <v>49.436556000000003</v>
      </c>
      <c r="AF76">
        <v>26.622</v>
      </c>
      <c r="AG76">
        <v>0</v>
      </c>
      <c r="AH76">
        <v>140.34540000000001</v>
      </c>
      <c r="AI76">
        <v>16.548999999999999</v>
      </c>
      <c r="AJ76">
        <v>0</v>
      </c>
      <c r="AK76">
        <v>53.805599999999998</v>
      </c>
      <c r="AL76">
        <v>12.782</v>
      </c>
      <c r="AM76">
        <v>10.536032000000001</v>
      </c>
      <c r="AN76">
        <v>0.59302999999999995</v>
      </c>
      <c r="AO76">
        <v>0</v>
      </c>
      <c r="AP76">
        <v>1.7934000000000001</v>
      </c>
      <c r="AQ76">
        <v>46.683</v>
      </c>
      <c r="AR76">
        <v>6.6239999999999997</v>
      </c>
      <c r="AS76">
        <v>7.6676399999999996</v>
      </c>
      <c r="AT76">
        <v>15.000025000000001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2397.4925719999997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638.43880000000001</v>
      </c>
      <c r="L77">
        <v>223</v>
      </c>
      <c r="M77">
        <v>92</v>
      </c>
      <c r="N77">
        <v>118.125</v>
      </c>
      <c r="O77">
        <v>123.66562500000001</v>
      </c>
      <c r="P77">
        <v>123.375</v>
      </c>
      <c r="Q77">
        <v>9.1182999999999996</v>
      </c>
      <c r="R77">
        <v>42.384799999999998</v>
      </c>
      <c r="S77">
        <v>14.703099999999999</v>
      </c>
      <c r="T77">
        <v>0</v>
      </c>
      <c r="U77">
        <v>336.375</v>
      </c>
      <c r="V77">
        <v>17.944700000000001</v>
      </c>
      <c r="W77">
        <v>34.123399999999997</v>
      </c>
      <c r="X77">
        <v>146.26089999999999</v>
      </c>
      <c r="Y77">
        <v>0</v>
      </c>
      <c r="Z77">
        <v>13.041600000000001</v>
      </c>
      <c r="AA77">
        <v>26.07</v>
      </c>
      <c r="AB77">
        <v>39.510120000000001</v>
      </c>
      <c r="AC77">
        <v>20.374400000000001</v>
      </c>
      <c r="AD77">
        <v>36.544144000000003</v>
      </c>
      <c r="AE77">
        <v>49.436556000000003</v>
      </c>
      <c r="AF77">
        <v>26.622</v>
      </c>
      <c r="AG77">
        <v>0</v>
      </c>
      <c r="AH77">
        <v>140.34540000000001</v>
      </c>
      <c r="AI77">
        <v>16.548999999999999</v>
      </c>
      <c r="AJ77">
        <v>0</v>
      </c>
      <c r="AK77">
        <v>53.805599999999998</v>
      </c>
      <c r="AL77">
        <v>2.3239999999999998</v>
      </c>
      <c r="AM77">
        <v>10.536032000000001</v>
      </c>
      <c r="AN77">
        <v>0.59302999999999995</v>
      </c>
      <c r="AO77">
        <v>0</v>
      </c>
      <c r="AP77">
        <v>1.7934000000000001</v>
      </c>
      <c r="AQ77">
        <v>46.683</v>
      </c>
      <c r="AR77">
        <v>6.6239999999999997</v>
      </c>
      <c r="AS77">
        <v>7.6676399999999996</v>
      </c>
      <c r="AT77">
        <v>15.000025000000001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2433.034572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624.35479999999995</v>
      </c>
      <c r="L78">
        <v>223</v>
      </c>
      <c r="M78">
        <v>92</v>
      </c>
      <c r="N78">
        <v>118.125</v>
      </c>
      <c r="O78">
        <v>123.66562500000001</v>
      </c>
      <c r="P78">
        <v>123.375</v>
      </c>
      <c r="Q78">
        <v>9.1182999999999996</v>
      </c>
      <c r="R78">
        <v>42.384799999999998</v>
      </c>
      <c r="S78">
        <v>14.703099999999999</v>
      </c>
      <c r="T78">
        <v>0</v>
      </c>
      <c r="U78">
        <v>336.375</v>
      </c>
      <c r="V78">
        <v>17.944700000000001</v>
      </c>
      <c r="W78">
        <v>34.123399999999997</v>
      </c>
      <c r="X78">
        <v>146.26089999999999</v>
      </c>
      <c r="Y78">
        <v>0</v>
      </c>
      <c r="Z78">
        <v>13.041600000000001</v>
      </c>
      <c r="AA78">
        <v>26.07</v>
      </c>
      <c r="AB78">
        <v>39.510120000000001</v>
      </c>
      <c r="AC78">
        <v>20.374400000000001</v>
      </c>
      <c r="AD78">
        <v>36.544144000000003</v>
      </c>
      <c r="AE78">
        <v>49.436556000000003</v>
      </c>
      <c r="AF78">
        <v>26.622</v>
      </c>
      <c r="AG78">
        <v>0</v>
      </c>
      <c r="AH78">
        <v>140.34540000000001</v>
      </c>
      <c r="AI78">
        <v>16.548999999999999</v>
      </c>
      <c r="AJ78">
        <v>0</v>
      </c>
      <c r="AK78">
        <v>53.805599999999998</v>
      </c>
      <c r="AL78">
        <v>2.3239999999999998</v>
      </c>
      <c r="AM78">
        <v>10.536032000000001</v>
      </c>
      <c r="AN78">
        <v>0.59302999999999995</v>
      </c>
      <c r="AO78">
        <v>0</v>
      </c>
      <c r="AP78">
        <v>1.7934000000000001</v>
      </c>
      <c r="AQ78">
        <v>46.683</v>
      </c>
      <c r="AR78">
        <v>6.6239999999999997</v>
      </c>
      <c r="AS78">
        <v>7.6676399999999996</v>
      </c>
      <c r="AT78">
        <v>15.000025000000001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2418.9505719999997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584.35889999999995</v>
      </c>
      <c r="L79">
        <v>181.57</v>
      </c>
      <c r="M79">
        <v>92</v>
      </c>
      <c r="N79">
        <v>118.125</v>
      </c>
      <c r="O79">
        <v>123.66562500000001</v>
      </c>
      <c r="P79">
        <v>123.375</v>
      </c>
      <c r="Q79">
        <v>8</v>
      </c>
      <c r="R79">
        <v>42.384799999999998</v>
      </c>
      <c r="S79">
        <v>11.150465000000001</v>
      </c>
      <c r="T79">
        <v>0</v>
      </c>
      <c r="U79">
        <v>336.375</v>
      </c>
      <c r="V79">
        <v>17.944700000000001</v>
      </c>
      <c r="W79">
        <v>34.123399999999997</v>
      </c>
      <c r="X79">
        <v>146.26089999999999</v>
      </c>
      <c r="Y79">
        <v>0</v>
      </c>
      <c r="Z79">
        <v>13.041600000000001</v>
      </c>
      <c r="AA79">
        <v>26.07</v>
      </c>
      <c r="AB79">
        <v>39.510120000000001</v>
      </c>
      <c r="AC79">
        <v>20.374400000000001</v>
      </c>
      <c r="AD79">
        <v>36.544144000000003</v>
      </c>
      <c r="AE79">
        <v>49.436556000000003</v>
      </c>
      <c r="AF79">
        <v>26.622</v>
      </c>
      <c r="AG79">
        <v>0</v>
      </c>
      <c r="AH79">
        <v>140.34540000000001</v>
      </c>
      <c r="AI79">
        <v>16.548999999999999</v>
      </c>
      <c r="AJ79">
        <v>0</v>
      </c>
      <c r="AK79">
        <v>53.805599999999998</v>
      </c>
      <c r="AL79">
        <v>2.3239999999999998</v>
      </c>
      <c r="AM79">
        <v>10.536032000000001</v>
      </c>
      <c r="AN79">
        <v>0.59302999999999995</v>
      </c>
      <c r="AO79">
        <v>0</v>
      </c>
      <c r="AP79">
        <v>1.7934000000000001</v>
      </c>
      <c r="AQ79">
        <v>46.683</v>
      </c>
      <c r="AR79">
        <v>6.6239999999999997</v>
      </c>
      <c r="AS79">
        <v>7.6676399999999996</v>
      </c>
      <c r="AT79">
        <v>15.000025000000001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2332.8537369999999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588.16508399999998</v>
      </c>
      <c r="L80">
        <v>181.57</v>
      </c>
      <c r="M80">
        <v>92</v>
      </c>
      <c r="N80">
        <v>118.125</v>
      </c>
      <c r="O80">
        <v>123.66562500000001</v>
      </c>
      <c r="P80">
        <v>123.375</v>
      </c>
      <c r="Q80">
        <v>8</v>
      </c>
      <c r="R80">
        <v>42.384799999999998</v>
      </c>
      <c r="S80">
        <v>11</v>
      </c>
      <c r="T80">
        <v>0</v>
      </c>
      <c r="U80">
        <v>336.375</v>
      </c>
      <c r="V80">
        <v>17.944700000000001</v>
      </c>
      <c r="W80">
        <v>34.123399999999997</v>
      </c>
      <c r="X80">
        <v>146.26089999999999</v>
      </c>
      <c r="Y80">
        <v>0</v>
      </c>
      <c r="Z80">
        <v>13.041600000000001</v>
      </c>
      <c r="AA80">
        <v>14.04936</v>
      </c>
      <c r="AB80">
        <v>13.17004</v>
      </c>
      <c r="AC80">
        <v>19.35568</v>
      </c>
      <c r="AD80">
        <v>36.544144000000003</v>
      </c>
      <c r="AE80">
        <v>49.436556000000003</v>
      </c>
      <c r="AF80">
        <v>17.748000000000001</v>
      </c>
      <c r="AG80">
        <v>0</v>
      </c>
      <c r="AH80">
        <v>113.64</v>
      </c>
      <c r="AI80">
        <v>3.819</v>
      </c>
      <c r="AJ80">
        <v>0</v>
      </c>
      <c r="AK80">
        <v>53.805599999999998</v>
      </c>
      <c r="AL80">
        <v>2.3239999999999998</v>
      </c>
      <c r="AM80">
        <v>4.5321999999999996</v>
      </c>
      <c r="AN80">
        <v>0.59302999999999995</v>
      </c>
      <c r="AO80">
        <v>0</v>
      </c>
      <c r="AP80">
        <v>3.843</v>
      </c>
      <c r="AQ80">
        <v>46.683</v>
      </c>
      <c r="AR80">
        <v>6.6239999999999997</v>
      </c>
      <c r="AS80">
        <v>7.6676399999999996</v>
      </c>
      <c r="AT80">
        <v>15.000025000000001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2244.8663839999999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589.35889999999995</v>
      </c>
      <c r="L81">
        <v>181.57</v>
      </c>
      <c r="M81">
        <v>92</v>
      </c>
      <c r="N81">
        <v>118.125</v>
      </c>
      <c r="O81">
        <v>123.66562500000001</v>
      </c>
      <c r="P81">
        <v>123.375</v>
      </c>
      <c r="Q81">
        <v>8</v>
      </c>
      <c r="R81">
        <v>42.384799999999998</v>
      </c>
      <c r="S81">
        <v>11</v>
      </c>
      <c r="T81">
        <v>0</v>
      </c>
      <c r="U81">
        <v>336.375</v>
      </c>
      <c r="V81">
        <v>17.944700000000001</v>
      </c>
      <c r="W81">
        <v>34.123399999999997</v>
      </c>
      <c r="X81">
        <v>146.26089999999999</v>
      </c>
      <c r="Y81">
        <v>0</v>
      </c>
      <c r="Z81">
        <v>6.5208000000000004</v>
      </c>
      <c r="AA81">
        <v>6.32</v>
      </c>
      <c r="AB81">
        <v>0</v>
      </c>
      <c r="AC81">
        <v>19.35568</v>
      </c>
      <c r="AD81">
        <v>36.544144000000003</v>
      </c>
      <c r="AE81">
        <v>32.957704</v>
      </c>
      <c r="AF81">
        <v>8.8740000000000006</v>
      </c>
      <c r="AG81">
        <v>0</v>
      </c>
      <c r="AH81">
        <v>94.7</v>
      </c>
      <c r="AI81">
        <v>0</v>
      </c>
      <c r="AJ81">
        <v>0</v>
      </c>
      <c r="AK81">
        <v>53.805599999999998</v>
      </c>
      <c r="AL81">
        <v>2.3239999999999998</v>
      </c>
      <c r="AM81">
        <v>0</v>
      </c>
      <c r="AN81">
        <v>0.59302999999999995</v>
      </c>
      <c r="AO81">
        <v>0</v>
      </c>
      <c r="AP81">
        <v>3.843</v>
      </c>
      <c r="AQ81">
        <v>46.683</v>
      </c>
      <c r="AR81">
        <v>39.744</v>
      </c>
      <c r="AS81">
        <v>7.6676399999999996</v>
      </c>
      <c r="AT81">
        <v>15.000025000000001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2199.1159479999997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589.35889999999995</v>
      </c>
      <c r="L82">
        <v>146.708012</v>
      </c>
      <c r="M82">
        <v>92</v>
      </c>
      <c r="N82">
        <v>118.125</v>
      </c>
      <c r="O82">
        <v>123.66562500000001</v>
      </c>
      <c r="P82">
        <v>123.375</v>
      </c>
      <c r="Q82">
        <v>8</v>
      </c>
      <c r="R82">
        <v>42.384799999999998</v>
      </c>
      <c r="S82">
        <v>11</v>
      </c>
      <c r="T82">
        <v>0</v>
      </c>
      <c r="U82">
        <v>336.375</v>
      </c>
      <c r="V82">
        <v>17.944700000000001</v>
      </c>
      <c r="W82">
        <v>34.123399999999997</v>
      </c>
      <c r="X82">
        <v>146.26089999999999</v>
      </c>
      <c r="Y82">
        <v>0</v>
      </c>
      <c r="Z82">
        <v>6.5208000000000004</v>
      </c>
      <c r="AA82">
        <v>0</v>
      </c>
      <c r="AB82">
        <v>0</v>
      </c>
      <c r="AC82">
        <v>9.6778399999999998</v>
      </c>
      <c r="AD82">
        <v>7.9260000000000002</v>
      </c>
      <c r="AE82">
        <v>32.957704</v>
      </c>
      <c r="AF82">
        <v>8.8740000000000006</v>
      </c>
      <c r="AG82">
        <v>0</v>
      </c>
      <c r="AH82">
        <v>56.82</v>
      </c>
      <c r="AI82">
        <v>0</v>
      </c>
      <c r="AJ82">
        <v>0</v>
      </c>
      <c r="AK82">
        <v>53.805599999999998</v>
      </c>
      <c r="AL82">
        <v>2.3239999999999998</v>
      </c>
      <c r="AM82">
        <v>0</v>
      </c>
      <c r="AN82">
        <v>0.59302999999999995</v>
      </c>
      <c r="AO82">
        <v>0</v>
      </c>
      <c r="AP82">
        <v>3.843</v>
      </c>
      <c r="AQ82">
        <v>46.683</v>
      </c>
      <c r="AR82">
        <v>39.744</v>
      </c>
      <c r="AS82">
        <v>7.6676399999999996</v>
      </c>
      <c r="AT82">
        <v>15.000025000000001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2081.7579759999999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540.37890000000004</v>
      </c>
      <c r="L83">
        <v>111.57</v>
      </c>
      <c r="M83">
        <v>92</v>
      </c>
      <c r="N83">
        <v>118.125</v>
      </c>
      <c r="O83">
        <v>123.66562500000001</v>
      </c>
      <c r="P83">
        <v>123.375</v>
      </c>
      <c r="Q83">
        <v>8</v>
      </c>
      <c r="R83">
        <v>36.617699999999999</v>
      </c>
      <c r="S83">
        <v>11</v>
      </c>
      <c r="T83">
        <v>0</v>
      </c>
      <c r="U83">
        <v>336.375</v>
      </c>
      <c r="V83">
        <v>17.261357</v>
      </c>
      <c r="W83">
        <v>34.123399999999997</v>
      </c>
      <c r="X83">
        <v>146.26089999999999</v>
      </c>
      <c r="Y83">
        <v>0</v>
      </c>
      <c r="Z83">
        <v>6.5208000000000004</v>
      </c>
      <c r="AA83">
        <v>0</v>
      </c>
      <c r="AB83">
        <v>0</v>
      </c>
      <c r="AC83">
        <v>9.6778399999999998</v>
      </c>
      <c r="AD83">
        <v>0</v>
      </c>
      <c r="AE83">
        <v>16.478852</v>
      </c>
      <c r="AF83">
        <v>8.8740000000000006</v>
      </c>
      <c r="AG83">
        <v>0</v>
      </c>
      <c r="AH83">
        <v>28.41</v>
      </c>
      <c r="AI83">
        <v>0</v>
      </c>
      <c r="AJ83">
        <v>0</v>
      </c>
      <c r="AK83">
        <v>53.805599999999998</v>
      </c>
      <c r="AL83">
        <v>2.3239999999999998</v>
      </c>
      <c r="AM83">
        <v>0</v>
      </c>
      <c r="AN83">
        <v>0.59302999999999995</v>
      </c>
      <c r="AO83">
        <v>0</v>
      </c>
      <c r="AP83">
        <v>3.843</v>
      </c>
      <c r="AQ83">
        <v>46.683</v>
      </c>
      <c r="AR83">
        <v>8.8320000000000007</v>
      </c>
      <c r="AS83">
        <v>7.6676399999999996</v>
      </c>
      <c r="AT83">
        <v>15.000025000000001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1907.4626690000002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540.37890000000004</v>
      </c>
      <c r="L84">
        <v>111.57</v>
      </c>
      <c r="M84">
        <v>92</v>
      </c>
      <c r="N84">
        <v>118.125</v>
      </c>
      <c r="O84">
        <v>123.66562500000001</v>
      </c>
      <c r="P84">
        <v>123.375</v>
      </c>
      <c r="Q84">
        <v>8</v>
      </c>
      <c r="R84">
        <v>36.617699999999999</v>
      </c>
      <c r="S84">
        <v>6</v>
      </c>
      <c r="T84">
        <v>0</v>
      </c>
      <c r="U84">
        <v>336.375</v>
      </c>
      <c r="V84">
        <v>15.062017000000001</v>
      </c>
      <c r="W84">
        <v>34.123399999999997</v>
      </c>
      <c r="X84">
        <v>146.26089999999999</v>
      </c>
      <c r="Y84">
        <v>0</v>
      </c>
      <c r="Z84">
        <v>6.5208000000000004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18.940000000000001</v>
      </c>
      <c r="AI84">
        <v>0</v>
      </c>
      <c r="AJ84">
        <v>0</v>
      </c>
      <c r="AK84">
        <v>53.805599999999998</v>
      </c>
      <c r="AL84">
        <v>2.3239999999999998</v>
      </c>
      <c r="AM84">
        <v>0</v>
      </c>
      <c r="AN84">
        <v>0.59302999999999995</v>
      </c>
      <c r="AO84">
        <v>0</v>
      </c>
      <c r="AP84">
        <v>3.843</v>
      </c>
      <c r="AQ84">
        <v>46.683</v>
      </c>
      <c r="AR84">
        <v>8.8320000000000007</v>
      </c>
      <c r="AS84">
        <v>7.6676399999999996</v>
      </c>
      <c r="AT84">
        <v>15.000025000000001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1881.115489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540.37890000000004</v>
      </c>
      <c r="L85">
        <v>111.57</v>
      </c>
      <c r="M85">
        <v>92</v>
      </c>
      <c r="N85">
        <v>118.125</v>
      </c>
      <c r="O85">
        <v>123.66562500000001</v>
      </c>
      <c r="P85">
        <v>123.375</v>
      </c>
      <c r="Q85">
        <v>8</v>
      </c>
      <c r="R85">
        <v>36.617699999999999</v>
      </c>
      <c r="S85">
        <v>6</v>
      </c>
      <c r="T85">
        <v>0</v>
      </c>
      <c r="U85">
        <v>336.375</v>
      </c>
      <c r="V85">
        <v>13.3371</v>
      </c>
      <c r="W85">
        <v>34.123399999999997</v>
      </c>
      <c r="X85">
        <v>144.8108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0</v>
      </c>
      <c r="AI85">
        <v>0</v>
      </c>
      <c r="AJ85">
        <v>0</v>
      </c>
      <c r="AK85">
        <v>53.805599999999998</v>
      </c>
      <c r="AL85">
        <v>2.3239999999999998</v>
      </c>
      <c r="AM85">
        <v>0</v>
      </c>
      <c r="AN85">
        <v>0.59302999999999995</v>
      </c>
      <c r="AO85">
        <v>0</v>
      </c>
      <c r="AP85">
        <v>3.843</v>
      </c>
      <c r="AQ85">
        <v>46.683</v>
      </c>
      <c r="AR85">
        <v>8.8320000000000007</v>
      </c>
      <c r="AS85">
        <v>7.6676399999999996</v>
      </c>
      <c r="AT85">
        <v>15.000025000000001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1852.4796719999999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531.92999999999995</v>
      </c>
      <c r="L86">
        <v>111.57</v>
      </c>
      <c r="M86">
        <v>92</v>
      </c>
      <c r="N86">
        <v>118.125</v>
      </c>
      <c r="O86">
        <v>123.66562500000001</v>
      </c>
      <c r="P86">
        <v>123.375</v>
      </c>
      <c r="Q86">
        <v>8</v>
      </c>
      <c r="R86">
        <v>29.617699999999999</v>
      </c>
      <c r="S86">
        <v>6</v>
      </c>
      <c r="T86">
        <v>0</v>
      </c>
      <c r="U86">
        <v>336.375</v>
      </c>
      <c r="V86">
        <v>13.3371</v>
      </c>
      <c r="W86">
        <v>34.123399999999997</v>
      </c>
      <c r="X86">
        <v>144.8108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0</v>
      </c>
      <c r="AI86">
        <v>0</v>
      </c>
      <c r="AJ86">
        <v>0</v>
      </c>
      <c r="AK86">
        <v>53.805599999999998</v>
      </c>
      <c r="AL86">
        <v>2.3239999999999998</v>
      </c>
      <c r="AM86">
        <v>0</v>
      </c>
      <c r="AN86">
        <v>0.59302999999999995</v>
      </c>
      <c r="AO86">
        <v>0</v>
      </c>
      <c r="AP86">
        <v>3.843</v>
      </c>
      <c r="AQ86">
        <v>46.683</v>
      </c>
      <c r="AR86">
        <v>13.247999999999999</v>
      </c>
      <c r="AS86">
        <v>7.6676399999999996</v>
      </c>
      <c r="AT86">
        <v>15.000025000000001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1841.446772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531.92999999999995</v>
      </c>
      <c r="L87">
        <v>111.57</v>
      </c>
      <c r="M87">
        <v>92</v>
      </c>
      <c r="N87">
        <v>118.125</v>
      </c>
      <c r="O87">
        <v>123.66562500000001</v>
      </c>
      <c r="P87">
        <v>123.375</v>
      </c>
      <c r="Q87">
        <v>8</v>
      </c>
      <c r="R87">
        <v>35.384799999999998</v>
      </c>
      <c r="S87">
        <v>6</v>
      </c>
      <c r="T87">
        <v>0</v>
      </c>
      <c r="U87">
        <v>336.375</v>
      </c>
      <c r="V87">
        <v>8.9671000000000003</v>
      </c>
      <c r="W87">
        <v>34.123399999999997</v>
      </c>
      <c r="X87">
        <v>144.8108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0</v>
      </c>
      <c r="AI87">
        <v>0</v>
      </c>
      <c r="AJ87">
        <v>0</v>
      </c>
      <c r="AK87">
        <v>53.805599999999998</v>
      </c>
      <c r="AL87">
        <v>2.3239999999999998</v>
      </c>
      <c r="AM87">
        <v>0</v>
      </c>
      <c r="AN87">
        <v>0.59302999999999995</v>
      </c>
      <c r="AO87">
        <v>0</v>
      </c>
      <c r="AP87">
        <v>3.843</v>
      </c>
      <c r="AQ87">
        <v>46.683</v>
      </c>
      <c r="AR87">
        <v>13.247999999999999</v>
      </c>
      <c r="AS87">
        <v>7.6676399999999996</v>
      </c>
      <c r="AT87">
        <v>15.000025000000001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1842.8438720000001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531.92999999999995</v>
      </c>
      <c r="L88">
        <v>111.57</v>
      </c>
      <c r="M88">
        <v>92</v>
      </c>
      <c r="N88">
        <v>118.125</v>
      </c>
      <c r="O88">
        <v>123.66562500000001</v>
      </c>
      <c r="P88">
        <v>123.375</v>
      </c>
      <c r="Q88">
        <v>8</v>
      </c>
      <c r="R88">
        <v>35.384799999999998</v>
      </c>
      <c r="S88">
        <v>6</v>
      </c>
      <c r="T88">
        <v>0</v>
      </c>
      <c r="U88">
        <v>336.375</v>
      </c>
      <c r="V88">
        <v>8.9671000000000003</v>
      </c>
      <c r="W88">
        <v>34.123399999999997</v>
      </c>
      <c r="X88">
        <v>144.8108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53.805599999999998</v>
      </c>
      <c r="AL88">
        <v>2.3239999999999998</v>
      </c>
      <c r="AM88">
        <v>0</v>
      </c>
      <c r="AN88">
        <v>0.59302999999999995</v>
      </c>
      <c r="AO88">
        <v>0</v>
      </c>
      <c r="AP88">
        <v>3.843</v>
      </c>
      <c r="AQ88">
        <v>46.683</v>
      </c>
      <c r="AR88">
        <v>13.247999999999999</v>
      </c>
      <c r="AS88">
        <v>7.6676399999999996</v>
      </c>
      <c r="AT88">
        <v>15.000025000000001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1842.8438720000001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531.92999999999995</v>
      </c>
      <c r="L89">
        <v>111.57</v>
      </c>
      <c r="M89">
        <v>92</v>
      </c>
      <c r="N89">
        <v>118.125</v>
      </c>
      <c r="O89">
        <v>123.66562500000001</v>
      </c>
      <c r="P89">
        <v>123.375</v>
      </c>
      <c r="Q89">
        <v>8</v>
      </c>
      <c r="R89">
        <v>35.384799999999998</v>
      </c>
      <c r="S89">
        <v>6</v>
      </c>
      <c r="T89">
        <v>0</v>
      </c>
      <c r="U89">
        <v>336.375</v>
      </c>
      <c r="V89">
        <v>8.9671000000000003</v>
      </c>
      <c r="W89">
        <v>34.123399999999997</v>
      </c>
      <c r="X89">
        <v>146.26089999999999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0</v>
      </c>
      <c r="AI89">
        <v>0</v>
      </c>
      <c r="AJ89">
        <v>0</v>
      </c>
      <c r="AK89">
        <v>53.805599999999998</v>
      </c>
      <c r="AL89">
        <v>2.3239999999999998</v>
      </c>
      <c r="AM89">
        <v>0</v>
      </c>
      <c r="AN89">
        <v>0.59302999999999995</v>
      </c>
      <c r="AO89">
        <v>0</v>
      </c>
      <c r="AP89">
        <v>3.843</v>
      </c>
      <c r="AQ89">
        <v>46.683</v>
      </c>
      <c r="AR89">
        <v>15.456</v>
      </c>
      <c r="AS89">
        <v>7.6676399999999996</v>
      </c>
      <c r="AT89">
        <v>15.000025000000001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1846.501972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531.92999999999995</v>
      </c>
      <c r="L90">
        <v>111.57</v>
      </c>
      <c r="M90">
        <v>92</v>
      </c>
      <c r="N90">
        <v>118.125</v>
      </c>
      <c r="O90">
        <v>123.66562500000001</v>
      </c>
      <c r="P90">
        <v>123.375</v>
      </c>
      <c r="Q90">
        <v>8</v>
      </c>
      <c r="R90">
        <v>35.384799999999998</v>
      </c>
      <c r="S90">
        <v>6</v>
      </c>
      <c r="T90">
        <v>0</v>
      </c>
      <c r="U90">
        <v>336.375</v>
      </c>
      <c r="V90">
        <v>8.9671000000000003</v>
      </c>
      <c r="W90">
        <v>34.123399999999997</v>
      </c>
      <c r="X90">
        <v>146.26089999999999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53.805599999999998</v>
      </c>
      <c r="AL90">
        <v>2.3239999999999998</v>
      </c>
      <c r="AM90">
        <v>0</v>
      </c>
      <c r="AN90">
        <v>0.59302999999999995</v>
      </c>
      <c r="AO90">
        <v>0</v>
      </c>
      <c r="AP90">
        <v>3.843</v>
      </c>
      <c r="AQ90">
        <v>31.122</v>
      </c>
      <c r="AR90">
        <v>15.456</v>
      </c>
      <c r="AS90">
        <v>7.6676399999999996</v>
      </c>
      <c r="AT90">
        <v>15.000025000000001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1830.9409720000001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492.93</v>
      </c>
      <c r="L91">
        <v>111.57</v>
      </c>
      <c r="M91">
        <v>92</v>
      </c>
      <c r="N91">
        <v>118.125</v>
      </c>
      <c r="O91">
        <v>123.66562500000001</v>
      </c>
      <c r="P91">
        <v>123.375</v>
      </c>
      <c r="Q91">
        <v>8</v>
      </c>
      <c r="R91">
        <v>35.384799999999998</v>
      </c>
      <c r="S91">
        <v>6</v>
      </c>
      <c r="T91">
        <v>0</v>
      </c>
      <c r="U91">
        <v>336.375</v>
      </c>
      <c r="V91">
        <v>8.9671000000000003</v>
      </c>
      <c r="W91">
        <v>34.123399999999997</v>
      </c>
      <c r="X91">
        <v>124.080339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53.805599999999998</v>
      </c>
      <c r="AL91">
        <v>2.3239999999999998</v>
      </c>
      <c r="AM91">
        <v>0</v>
      </c>
      <c r="AN91">
        <v>0.59302999999999995</v>
      </c>
      <c r="AO91">
        <v>0</v>
      </c>
      <c r="AP91">
        <v>3.843</v>
      </c>
      <c r="AQ91">
        <v>31.122</v>
      </c>
      <c r="AR91">
        <v>15.456</v>
      </c>
      <c r="AS91">
        <v>7.6676399999999996</v>
      </c>
      <c r="AT91">
        <v>15.000025000000001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1769.7604110000002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461.92</v>
      </c>
      <c r="L92">
        <v>111.57</v>
      </c>
      <c r="M92">
        <v>92</v>
      </c>
      <c r="N92">
        <v>118.125</v>
      </c>
      <c r="O92">
        <v>123.66562500000001</v>
      </c>
      <c r="P92">
        <v>123.375</v>
      </c>
      <c r="Q92">
        <v>8</v>
      </c>
      <c r="R92">
        <v>35.384799999999998</v>
      </c>
      <c r="S92">
        <v>6</v>
      </c>
      <c r="T92">
        <v>0</v>
      </c>
      <c r="U92">
        <v>336.375</v>
      </c>
      <c r="V92">
        <v>8.9671000000000003</v>
      </c>
      <c r="W92">
        <v>34.123399999999997</v>
      </c>
      <c r="X92">
        <v>117.26090000000001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53.805599999999998</v>
      </c>
      <c r="AL92">
        <v>2.3239999999999998</v>
      </c>
      <c r="AM92">
        <v>0</v>
      </c>
      <c r="AN92">
        <v>0.59302999999999995</v>
      </c>
      <c r="AO92">
        <v>0</v>
      </c>
      <c r="AP92">
        <v>3.843</v>
      </c>
      <c r="AQ92">
        <v>31.122</v>
      </c>
      <c r="AR92">
        <v>15.456</v>
      </c>
      <c r="AS92">
        <v>7.6676399999999996</v>
      </c>
      <c r="AT92">
        <v>15.000025000000001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1731.9309719999999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437.46</v>
      </c>
      <c r="L93">
        <v>111.57</v>
      </c>
      <c r="M93">
        <v>92</v>
      </c>
      <c r="N93">
        <v>118.125</v>
      </c>
      <c r="O93">
        <v>123.66562500000001</v>
      </c>
      <c r="P93">
        <v>123.375</v>
      </c>
      <c r="Q93">
        <v>8</v>
      </c>
      <c r="R93">
        <v>35.384799999999998</v>
      </c>
      <c r="S93">
        <v>6</v>
      </c>
      <c r="T93">
        <v>0</v>
      </c>
      <c r="U93">
        <v>336.375</v>
      </c>
      <c r="V93">
        <v>8.9671000000000003</v>
      </c>
      <c r="W93">
        <v>34.123399999999997</v>
      </c>
      <c r="X93">
        <v>117.26090000000001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53.805599999999998</v>
      </c>
      <c r="AL93">
        <v>2.3239999999999998</v>
      </c>
      <c r="AM93">
        <v>0</v>
      </c>
      <c r="AN93">
        <v>0.59302999999999995</v>
      </c>
      <c r="AO93">
        <v>0</v>
      </c>
      <c r="AP93">
        <v>3.843</v>
      </c>
      <c r="AQ93">
        <v>15.561</v>
      </c>
      <c r="AR93">
        <v>15.456</v>
      </c>
      <c r="AS93">
        <v>9.4163999999999994</v>
      </c>
      <c r="AT93">
        <v>15.000025000000001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1693.6587319999999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404.09</v>
      </c>
      <c r="L94">
        <v>111.57</v>
      </c>
      <c r="M94">
        <v>92</v>
      </c>
      <c r="N94">
        <v>118.125</v>
      </c>
      <c r="O94">
        <v>123.66562500000001</v>
      </c>
      <c r="P94">
        <v>123.375</v>
      </c>
      <c r="Q94">
        <v>8</v>
      </c>
      <c r="R94">
        <v>35.384799999999998</v>
      </c>
      <c r="S94">
        <v>6</v>
      </c>
      <c r="T94">
        <v>0</v>
      </c>
      <c r="U94">
        <v>336.375</v>
      </c>
      <c r="V94">
        <v>8.9671000000000003</v>
      </c>
      <c r="W94">
        <v>34.123399999999997</v>
      </c>
      <c r="X94">
        <v>117.26090000000001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53.805599999999998</v>
      </c>
      <c r="AL94">
        <v>2.3239999999999998</v>
      </c>
      <c r="AM94">
        <v>0</v>
      </c>
      <c r="AN94">
        <v>0.59302999999999995</v>
      </c>
      <c r="AO94">
        <v>0</v>
      </c>
      <c r="AP94">
        <v>3.843</v>
      </c>
      <c r="AQ94">
        <v>15.561</v>
      </c>
      <c r="AR94">
        <v>15.456</v>
      </c>
      <c r="AS94">
        <v>9.4163999999999994</v>
      </c>
      <c r="AT94">
        <v>15.000025000000001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1660.288732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343.59</v>
      </c>
      <c r="L95">
        <v>111.57</v>
      </c>
      <c r="M95">
        <v>92</v>
      </c>
      <c r="N95">
        <v>118.125</v>
      </c>
      <c r="O95">
        <v>123.66562500000001</v>
      </c>
      <c r="P95">
        <v>123.375</v>
      </c>
      <c r="Q95">
        <v>8</v>
      </c>
      <c r="R95">
        <v>35.384799999999998</v>
      </c>
      <c r="S95">
        <v>6</v>
      </c>
      <c r="T95">
        <v>0</v>
      </c>
      <c r="U95">
        <v>336.375</v>
      </c>
      <c r="V95">
        <v>8.9671000000000003</v>
      </c>
      <c r="W95">
        <v>29.1234</v>
      </c>
      <c r="X95">
        <v>117.26090000000001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53.805599999999998</v>
      </c>
      <c r="AL95">
        <v>2.3239999999999998</v>
      </c>
      <c r="AM95">
        <v>0</v>
      </c>
      <c r="AN95">
        <v>0.59302999999999995</v>
      </c>
      <c r="AO95">
        <v>0</v>
      </c>
      <c r="AP95">
        <v>3.843</v>
      </c>
      <c r="AQ95">
        <v>15.561</v>
      </c>
      <c r="AR95">
        <v>8.8320000000000007</v>
      </c>
      <c r="AS95">
        <v>9.4163999999999994</v>
      </c>
      <c r="AT95">
        <v>15.000025000000001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1579.2907320000002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343.59</v>
      </c>
      <c r="L96">
        <v>111.57</v>
      </c>
      <c r="M96">
        <v>92</v>
      </c>
      <c r="N96">
        <v>118.125</v>
      </c>
      <c r="O96">
        <v>123.66562500000001</v>
      </c>
      <c r="P96">
        <v>123.375</v>
      </c>
      <c r="Q96">
        <v>8</v>
      </c>
      <c r="R96">
        <v>21.767099999999999</v>
      </c>
      <c r="S96">
        <v>6</v>
      </c>
      <c r="T96">
        <v>0</v>
      </c>
      <c r="U96">
        <v>336.375</v>
      </c>
      <c r="V96">
        <v>8.9671000000000003</v>
      </c>
      <c r="W96">
        <v>29.1234</v>
      </c>
      <c r="X96">
        <v>117.26090000000001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53.805599999999998</v>
      </c>
      <c r="AL96">
        <v>2.3239999999999998</v>
      </c>
      <c r="AM96">
        <v>0</v>
      </c>
      <c r="AN96">
        <v>0.59302999999999995</v>
      </c>
      <c r="AO96">
        <v>0</v>
      </c>
      <c r="AP96">
        <v>3.843</v>
      </c>
      <c r="AQ96">
        <v>0</v>
      </c>
      <c r="AR96">
        <v>8.8320000000000007</v>
      </c>
      <c r="AS96">
        <v>9.4163999999999994</v>
      </c>
      <c r="AT96">
        <v>15.000025000000001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1550.1120320000002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343.59</v>
      </c>
      <c r="L97">
        <v>111.57</v>
      </c>
      <c r="M97">
        <v>92</v>
      </c>
      <c r="N97">
        <v>118.125</v>
      </c>
      <c r="O97">
        <v>123.66562500000001</v>
      </c>
      <c r="P97">
        <v>123.375</v>
      </c>
      <c r="Q97">
        <v>8</v>
      </c>
      <c r="R97">
        <v>21.767099999999999</v>
      </c>
      <c r="S97">
        <v>6</v>
      </c>
      <c r="T97">
        <v>0</v>
      </c>
      <c r="U97">
        <v>342.41250000000002</v>
      </c>
      <c r="V97">
        <v>4</v>
      </c>
      <c r="W97">
        <v>29.1234</v>
      </c>
      <c r="X97">
        <v>117.26090000000001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53.805599999999998</v>
      </c>
      <c r="AL97">
        <v>2.3239999999999998</v>
      </c>
      <c r="AM97">
        <v>0</v>
      </c>
      <c r="AN97">
        <v>0.59302999999999995</v>
      </c>
      <c r="AO97">
        <v>0</v>
      </c>
      <c r="AP97">
        <v>3.843</v>
      </c>
      <c r="AQ97">
        <v>0</v>
      </c>
      <c r="AR97">
        <v>8.8320000000000007</v>
      </c>
      <c r="AS97">
        <v>9.4163999999999994</v>
      </c>
      <c r="AT97">
        <v>15.000025000000001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1551.1824320000001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343.59</v>
      </c>
      <c r="L98">
        <v>111.57</v>
      </c>
      <c r="M98">
        <v>92</v>
      </c>
      <c r="N98">
        <v>118.125</v>
      </c>
      <c r="O98">
        <v>123.66562500000001</v>
      </c>
      <c r="P98">
        <v>123.375</v>
      </c>
      <c r="Q98">
        <v>8</v>
      </c>
      <c r="R98">
        <v>21.767099999999999</v>
      </c>
      <c r="S98">
        <v>6</v>
      </c>
      <c r="T98">
        <v>0</v>
      </c>
      <c r="U98">
        <v>344.25</v>
      </c>
      <c r="V98">
        <v>4</v>
      </c>
      <c r="W98">
        <v>29.1234</v>
      </c>
      <c r="X98">
        <v>117.26090000000001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53.805599999999998</v>
      </c>
      <c r="AL98">
        <v>2.3239999999999998</v>
      </c>
      <c r="AM98">
        <v>0</v>
      </c>
      <c r="AN98">
        <v>0.59302999999999995</v>
      </c>
      <c r="AO98">
        <v>0</v>
      </c>
      <c r="AP98">
        <v>3.843</v>
      </c>
      <c r="AQ98">
        <v>0</v>
      </c>
      <c r="AR98">
        <v>11.04</v>
      </c>
      <c r="AS98">
        <v>10.7616</v>
      </c>
      <c r="AT98">
        <v>15.000025000000001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1556.573132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11.386692323749996</v>
      </c>
      <c r="L99">
        <f t="shared" si="2"/>
        <v>3.6873795029999985</v>
      </c>
      <c r="M99">
        <f t="shared" si="2"/>
        <v>2.0915156219999997</v>
      </c>
      <c r="N99">
        <f t="shared" si="2"/>
        <v>2.7472385655</v>
      </c>
      <c r="O99">
        <f t="shared" si="2"/>
        <v>2.8431659062499954</v>
      </c>
      <c r="P99">
        <f t="shared" si="2"/>
        <v>2.9328752999999996</v>
      </c>
      <c r="Q99">
        <f t="shared" si="2"/>
        <v>0.19651257499999991</v>
      </c>
      <c r="R99">
        <f t="shared" si="2"/>
        <v>0.76169892499999869</v>
      </c>
      <c r="S99">
        <f t="shared" si="2"/>
        <v>0.21111959124999991</v>
      </c>
      <c r="T99">
        <f t="shared" si="2"/>
        <v>0</v>
      </c>
      <c r="U99">
        <f t="shared" si="2"/>
        <v>8.0763281249999999</v>
      </c>
      <c r="V99">
        <f t="shared" si="2"/>
        <v>0.28085067525000029</v>
      </c>
      <c r="W99">
        <f t="shared" si="2"/>
        <v>0.7314247382499991</v>
      </c>
      <c r="X99">
        <f t="shared" si="2"/>
        <v>2.965881775249998</v>
      </c>
      <c r="Y99">
        <f t="shared" si="2"/>
        <v>0</v>
      </c>
      <c r="Z99">
        <f t="shared" si="2"/>
        <v>5.5171599999999994E-2</v>
      </c>
      <c r="AA99">
        <f t="shared" si="2"/>
        <v>9.0843679999999996E-2</v>
      </c>
      <c r="AB99">
        <f t="shared" si="2"/>
        <v>0.14165791000000003</v>
      </c>
      <c r="AC99">
        <f t="shared" si="2"/>
        <v>0.11919023999999999</v>
      </c>
      <c r="AD99">
        <f t="shared" si="2"/>
        <v>0.12335498000000002</v>
      </c>
      <c r="AE99">
        <f t="shared" si="2"/>
        <v>0.41607818299999988</v>
      </c>
      <c r="AF99">
        <f t="shared" si="2"/>
        <v>0.23614700000000027</v>
      </c>
      <c r="AG99">
        <f t="shared" si="2"/>
        <v>0</v>
      </c>
      <c r="AH99">
        <f t="shared" si="2"/>
        <v>0.71020265000000016</v>
      </c>
      <c r="AI99">
        <f t="shared" si="2"/>
        <v>5.3466000000000007E-2</v>
      </c>
      <c r="AJ99">
        <f t="shared" si="2"/>
        <v>0</v>
      </c>
      <c r="AK99">
        <f t="shared" si="2"/>
        <v>1.2913343999999995</v>
      </c>
      <c r="AL99">
        <f t="shared" si="2"/>
        <v>0.30967300000000042</v>
      </c>
      <c r="AM99">
        <f t="shared" si="2"/>
        <v>3.9972671000000008E-2</v>
      </c>
      <c r="AN99">
        <f t="shared" si="2"/>
        <v>1.4232719999999982E-2</v>
      </c>
      <c r="AO99">
        <f t="shared" si="2"/>
        <v>0</v>
      </c>
      <c r="AP99">
        <f t="shared" si="2"/>
        <v>8.5987125000000122E-2</v>
      </c>
      <c r="AQ99">
        <f t="shared" si="2"/>
        <v>0.47875275</v>
      </c>
      <c r="AR99">
        <f t="shared" si="2"/>
        <v>0.27048000000000022</v>
      </c>
      <c r="AS99">
        <f t="shared" si="2"/>
        <v>0.23016371999999999</v>
      </c>
      <c r="AT99">
        <f t="shared" si="2"/>
        <v>0.36000060000000073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43.939392854499978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Q3" activePane="bottomRight" state="frozen"/>
      <selection sqref="A1:D35"/>
      <selection pane="topRight" sqref="A1:D35"/>
      <selection pane="bottomLeft" sqref="A1:D35"/>
      <selection pane="bottomRight" activeCell="BB3" sqref="BB3:BB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4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351.83580000000001</v>
      </c>
      <c r="L3">
        <v>115.35599999999999</v>
      </c>
      <c r="M3">
        <v>88.439599999999999</v>
      </c>
      <c r="N3">
        <v>113.553562</v>
      </c>
      <c r="O3">
        <v>118.87976500000001</v>
      </c>
      <c r="P3">
        <v>118.600388</v>
      </c>
      <c r="Q3">
        <v>7.6904000000000003</v>
      </c>
      <c r="R3">
        <v>15.380800000000001</v>
      </c>
      <c r="S3">
        <v>5.7678000000000003</v>
      </c>
      <c r="T3">
        <v>0</v>
      </c>
      <c r="U3">
        <v>322.780508</v>
      </c>
      <c r="V3">
        <v>3.8452000000000002</v>
      </c>
      <c r="W3">
        <v>19.72702</v>
      </c>
      <c r="X3">
        <v>64.859007000000005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15.84112</v>
      </c>
      <c r="AF3">
        <v>0</v>
      </c>
      <c r="AG3">
        <v>0</v>
      </c>
      <c r="AH3">
        <v>0</v>
      </c>
      <c r="AI3">
        <v>0</v>
      </c>
      <c r="AJ3">
        <v>0</v>
      </c>
      <c r="AK3">
        <v>51.723323000000001</v>
      </c>
      <c r="AL3">
        <v>2.2340610000000001</v>
      </c>
      <c r="AM3">
        <v>0</v>
      </c>
      <c r="AN3">
        <v>0.57008000000000003</v>
      </c>
      <c r="AO3">
        <v>0</v>
      </c>
      <c r="AP3">
        <v>3.0785629999999999</v>
      </c>
      <c r="AQ3">
        <v>0</v>
      </c>
      <c r="AR3">
        <v>38.205907000000003</v>
      </c>
      <c r="AS3">
        <v>23.793790000000001</v>
      </c>
      <c r="AT3">
        <v>14.419523999999999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1496.582218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351.83580000000001</v>
      </c>
      <c r="L4">
        <v>115.35599999999999</v>
      </c>
      <c r="M4">
        <v>88.439599999999999</v>
      </c>
      <c r="N4">
        <v>113.553562</v>
      </c>
      <c r="O4">
        <v>118.87976500000001</v>
      </c>
      <c r="P4">
        <v>118.600388</v>
      </c>
      <c r="Q4">
        <v>7.6904000000000003</v>
      </c>
      <c r="R4">
        <v>15.380800000000001</v>
      </c>
      <c r="S4">
        <v>5.7678000000000003</v>
      </c>
      <c r="T4">
        <v>0</v>
      </c>
      <c r="U4">
        <v>323.35728799999998</v>
      </c>
      <c r="V4">
        <v>3.8452000000000002</v>
      </c>
      <c r="W4">
        <v>18.110123000000002</v>
      </c>
      <c r="X4">
        <v>64.859007000000005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15.84112</v>
      </c>
      <c r="AF4">
        <v>0</v>
      </c>
      <c r="AG4">
        <v>0</v>
      </c>
      <c r="AH4">
        <v>0</v>
      </c>
      <c r="AI4">
        <v>0</v>
      </c>
      <c r="AJ4">
        <v>0</v>
      </c>
      <c r="AK4">
        <v>51.723323000000001</v>
      </c>
      <c r="AL4">
        <v>2.2340610000000001</v>
      </c>
      <c r="AM4">
        <v>0</v>
      </c>
      <c r="AN4">
        <v>0.57008000000000003</v>
      </c>
      <c r="AO4">
        <v>0</v>
      </c>
      <c r="AP4">
        <v>3.0785629999999999</v>
      </c>
      <c r="AQ4">
        <v>0</v>
      </c>
      <c r="AR4">
        <v>38.205907000000003</v>
      </c>
      <c r="AS4">
        <v>23.793790000000001</v>
      </c>
      <c r="AT4">
        <v>14.419523999999999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1495.5421009999998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351.83580000000001</v>
      </c>
      <c r="L5">
        <v>115.35599999999999</v>
      </c>
      <c r="M5">
        <v>60.778768999999997</v>
      </c>
      <c r="N5">
        <v>92.522529000000006</v>
      </c>
      <c r="O5">
        <v>118.87976500000001</v>
      </c>
      <c r="P5">
        <v>118.600388</v>
      </c>
      <c r="Q5">
        <v>7.6904000000000003</v>
      </c>
      <c r="R5">
        <v>15.380800000000001</v>
      </c>
      <c r="S5">
        <v>5.7678000000000003</v>
      </c>
      <c r="T5">
        <v>0</v>
      </c>
      <c r="U5">
        <v>323.35728799999998</v>
      </c>
      <c r="V5">
        <v>3.8452000000000002</v>
      </c>
      <c r="W5">
        <v>18.110123000000002</v>
      </c>
      <c r="X5">
        <v>64.859007000000005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51.723323000000001</v>
      </c>
      <c r="AL5">
        <v>14.521398</v>
      </c>
      <c r="AM5">
        <v>0</v>
      </c>
      <c r="AN5">
        <v>0.57008000000000003</v>
      </c>
      <c r="AO5">
        <v>0</v>
      </c>
      <c r="AP5">
        <v>3.0785629999999999</v>
      </c>
      <c r="AQ5">
        <v>0</v>
      </c>
      <c r="AR5">
        <v>5.3063760000000002</v>
      </c>
      <c r="AS5">
        <v>23.793790000000001</v>
      </c>
      <c r="AT5">
        <v>14.419523999999999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1410.3969229999996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351.83580000000001</v>
      </c>
      <c r="L6">
        <v>115.35599999999999</v>
      </c>
      <c r="M6">
        <v>60.778768999999997</v>
      </c>
      <c r="N6">
        <v>92.522529000000006</v>
      </c>
      <c r="O6">
        <v>86.885369999999995</v>
      </c>
      <c r="P6">
        <v>118.600388</v>
      </c>
      <c r="Q6">
        <v>7.6904000000000003</v>
      </c>
      <c r="R6">
        <v>15.380800000000001</v>
      </c>
      <c r="S6">
        <v>5.7678000000000003</v>
      </c>
      <c r="T6">
        <v>0</v>
      </c>
      <c r="U6">
        <v>323.35728799999998</v>
      </c>
      <c r="V6">
        <v>3.8452000000000002</v>
      </c>
      <c r="W6">
        <v>18.110123000000002</v>
      </c>
      <c r="X6">
        <v>64.859007000000005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51.723323000000001</v>
      </c>
      <c r="AL6">
        <v>68.138867000000005</v>
      </c>
      <c r="AM6">
        <v>0</v>
      </c>
      <c r="AN6">
        <v>0.57008000000000003</v>
      </c>
      <c r="AO6">
        <v>0</v>
      </c>
      <c r="AP6">
        <v>3.0785629999999999</v>
      </c>
      <c r="AQ6">
        <v>0</v>
      </c>
      <c r="AR6">
        <v>5.3063760000000002</v>
      </c>
      <c r="AS6">
        <v>23.793790000000001</v>
      </c>
      <c r="AT6">
        <v>14.419523999999999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1432.0199969999996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351.83580000000001</v>
      </c>
      <c r="L7">
        <v>115.35599999999999</v>
      </c>
      <c r="M7">
        <v>60.778768999999997</v>
      </c>
      <c r="N7">
        <v>92.522529000000006</v>
      </c>
      <c r="O7">
        <v>86.885369999999995</v>
      </c>
      <c r="P7">
        <v>109.588296</v>
      </c>
      <c r="Q7">
        <v>7.6904000000000003</v>
      </c>
      <c r="R7">
        <v>15.380800000000001</v>
      </c>
      <c r="S7">
        <v>5.7678000000000003</v>
      </c>
      <c r="T7">
        <v>0</v>
      </c>
      <c r="U7">
        <v>323.35728799999998</v>
      </c>
      <c r="V7">
        <v>3.8452000000000002</v>
      </c>
      <c r="W7">
        <v>18.110123000000002</v>
      </c>
      <c r="X7">
        <v>64.859007000000005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51.723323000000001</v>
      </c>
      <c r="AL7">
        <v>68.138867000000005</v>
      </c>
      <c r="AM7">
        <v>0</v>
      </c>
      <c r="AN7">
        <v>0.57008000000000003</v>
      </c>
      <c r="AO7">
        <v>0</v>
      </c>
      <c r="AP7">
        <v>3.0785629999999999</v>
      </c>
      <c r="AQ7">
        <v>0</v>
      </c>
      <c r="AR7">
        <v>5.3063760000000002</v>
      </c>
      <c r="AS7">
        <v>23.793790000000001</v>
      </c>
      <c r="AT7">
        <v>14.419523999999999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1423.0079049999997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351.83580000000001</v>
      </c>
      <c r="L8">
        <v>115.35599999999999</v>
      </c>
      <c r="M8">
        <v>60.778768999999997</v>
      </c>
      <c r="N8">
        <v>92.522529000000006</v>
      </c>
      <c r="O8">
        <v>86.885369999999995</v>
      </c>
      <c r="P8">
        <v>109.588296</v>
      </c>
      <c r="Q8">
        <v>7.6904000000000003</v>
      </c>
      <c r="R8">
        <v>15.380800000000001</v>
      </c>
      <c r="S8">
        <v>5.7678000000000003</v>
      </c>
      <c r="T8">
        <v>0</v>
      </c>
      <c r="U8">
        <v>323.35728799999998</v>
      </c>
      <c r="V8">
        <v>3.8452000000000002</v>
      </c>
      <c r="W8">
        <v>18.110123000000002</v>
      </c>
      <c r="X8">
        <v>64.859007000000005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51.723323000000001</v>
      </c>
      <c r="AL8">
        <v>68.138867000000005</v>
      </c>
      <c r="AM8">
        <v>0</v>
      </c>
      <c r="AN8">
        <v>0.57008000000000003</v>
      </c>
      <c r="AO8">
        <v>0</v>
      </c>
      <c r="AP8">
        <v>3.0785629999999999</v>
      </c>
      <c r="AQ8">
        <v>0</v>
      </c>
      <c r="AR8">
        <v>5.3063760000000002</v>
      </c>
      <c r="AS8">
        <v>23.793790000000001</v>
      </c>
      <c r="AT8">
        <v>14.419523999999999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1423.0079049999997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351.83580000000001</v>
      </c>
      <c r="L9">
        <v>115.35599999999999</v>
      </c>
      <c r="M9">
        <v>60.778768999999997</v>
      </c>
      <c r="N9">
        <v>92.522529000000006</v>
      </c>
      <c r="O9">
        <v>86.885369999999995</v>
      </c>
      <c r="P9">
        <v>109.588296</v>
      </c>
      <c r="Q9">
        <v>7.6904000000000003</v>
      </c>
      <c r="R9">
        <v>15.380800000000001</v>
      </c>
      <c r="S9">
        <v>5.7678000000000003</v>
      </c>
      <c r="T9">
        <v>0</v>
      </c>
      <c r="U9">
        <v>323.35728799999998</v>
      </c>
      <c r="V9">
        <v>3.8452000000000002</v>
      </c>
      <c r="W9">
        <v>18.110123000000002</v>
      </c>
      <c r="X9">
        <v>64.859007000000005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51.723323000000001</v>
      </c>
      <c r="AL9">
        <v>68.138867000000005</v>
      </c>
      <c r="AM9">
        <v>0</v>
      </c>
      <c r="AN9">
        <v>0.57008000000000003</v>
      </c>
      <c r="AO9">
        <v>0</v>
      </c>
      <c r="AP9">
        <v>3.0785629999999999</v>
      </c>
      <c r="AQ9">
        <v>0</v>
      </c>
      <c r="AR9">
        <v>5.3063760000000002</v>
      </c>
      <c r="AS9">
        <v>6.4657039999999997</v>
      </c>
      <c r="AT9">
        <v>14.419523999999999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1405.6798189999997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351.83580000000001</v>
      </c>
      <c r="L10">
        <v>115.35599999999999</v>
      </c>
      <c r="M10">
        <v>60.778768999999997</v>
      </c>
      <c r="N10">
        <v>92.522529000000006</v>
      </c>
      <c r="O10">
        <v>86.885369999999995</v>
      </c>
      <c r="P10">
        <v>109.588296</v>
      </c>
      <c r="Q10">
        <v>7.6904000000000003</v>
      </c>
      <c r="R10">
        <v>15.380800000000001</v>
      </c>
      <c r="S10">
        <v>5.7678000000000003</v>
      </c>
      <c r="T10">
        <v>0</v>
      </c>
      <c r="U10">
        <v>323.35728799999998</v>
      </c>
      <c r="V10">
        <v>3.8452000000000002</v>
      </c>
      <c r="W10">
        <v>18.110123000000002</v>
      </c>
      <c r="X10">
        <v>64.859007000000005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51.723323000000001</v>
      </c>
      <c r="AL10">
        <v>13.404367000000001</v>
      </c>
      <c r="AM10">
        <v>0</v>
      </c>
      <c r="AN10">
        <v>0.57008000000000003</v>
      </c>
      <c r="AO10">
        <v>0</v>
      </c>
      <c r="AP10">
        <v>3.0785629999999999</v>
      </c>
      <c r="AQ10">
        <v>0</v>
      </c>
      <c r="AR10">
        <v>5.3063760000000002</v>
      </c>
      <c r="AS10">
        <v>6.4657039999999997</v>
      </c>
      <c r="AT10">
        <v>14.419523999999999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1350.9453189999997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351.83580000000001</v>
      </c>
      <c r="L11">
        <v>115.35599999999999</v>
      </c>
      <c r="M11">
        <v>60.778768999999997</v>
      </c>
      <c r="N11">
        <v>92.522529000000006</v>
      </c>
      <c r="O11">
        <v>86.885369999999995</v>
      </c>
      <c r="P11">
        <v>109.588296</v>
      </c>
      <c r="Q11">
        <v>7.6904000000000003</v>
      </c>
      <c r="R11">
        <v>15.380800000000001</v>
      </c>
      <c r="S11">
        <v>5.7678000000000003</v>
      </c>
      <c r="T11">
        <v>0</v>
      </c>
      <c r="U11">
        <v>323.35728799999998</v>
      </c>
      <c r="V11">
        <v>3.8452000000000002</v>
      </c>
      <c r="W11">
        <v>18.110123000000002</v>
      </c>
      <c r="X11">
        <v>64.859007000000005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51.723323000000001</v>
      </c>
      <c r="AL11">
        <v>2.2340610000000001</v>
      </c>
      <c r="AM11">
        <v>0</v>
      </c>
      <c r="AN11">
        <v>0.57008000000000003</v>
      </c>
      <c r="AO11">
        <v>0</v>
      </c>
      <c r="AP11">
        <v>3.0785629999999999</v>
      </c>
      <c r="AQ11">
        <v>0</v>
      </c>
      <c r="AR11">
        <v>5.3063760000000002</v>
      </c>
      <c r="AS11">
        <v>6.4657039999999997</v>
      </c>
      <c r="AT11">
        <v>14.419523999999999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1339.7750129999997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351.83580000000001</v>
      </c>
      <c r="L12">
        <v>115.35599999999999</v>
      </c>
      <c r="M12">
        <v>60.778768999999997</v>
      </c>
      <c r="N12">
        <v>92.522529000000006</v>
      </c>
      <c r="O12">
        <v>86.885369999999995</v>
      </c>
      <c r="P12">
        <v>109.588296</v>
      </c>
      <c r="Q12">
        <v>7.6904000000000003</v>
      </c>
      <c r="R12">
        <v>15.380800000000001</v>
      </c>
      <c r="S12">
        <v>5.7678000000000003</v>
      </c>
      <c r="T12">
        <v>0</v>
      </c>
      <c r="U12">
        <v>323.35728799999998</v>
      </c>
      <c r="V12">
        <v>3.8452000000000002</v>
      </c>
      <c r="W12">
        <v>18.110123000000002</v>
      </c>
      <c r="X12">
        <v>64.859007000000005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51.723323000000001</v>
      </c>
      <c r="AL12">
        <v>2.2340610000000001</v>
      </c>
      <c r="AM12">
        <v>0</v>
      </c>
      <c r="AN12">
        <v>0.57008000000000003</v>
      </c>
      <c r="AO12">
        <v>0</v>
      </c>
      <c r="AP12">
        <v>3.0785629999999999</v>
      </c>
      <c r="AQ12">
        <v>0</v>
      </c>
      <c r="AR12">
        <v>5.3063760000000002</v>
      </c>
      <c r="AS12">
        <v>6.4657039999999997</v>
      </c>
      <c r="AT12">
        <v>14.419523999999999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1339.7750129999997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351.83580000000001</v>
      </c>
      <c r="L13">
        <v>115.35599999999999</v>
      </c>
      <c r="M13">
        <v>60.778768999999997</v>
      </c>
      <c r="N13">
        <v>92.522529000000006</v>
      </c>
      <c r="O13">
        <v>86.885369999999995</v>
      </c>
      <c r="P13">
        <v>109.588296</v>
      </c>
      <c r="Q13">
        <v>7.6904000000000003</v>
      </c>
      <c r="R13">
        <v>15.380800000000001</v>
      </c>
      <c r="S13">
        <v>5.7678000000000003</v>
      </c>
      <c r="T13">
        <v>0</v>
      </c>
      <c r="U13">
        <v>323.35728799999998</v>
      </c>
      <c r="V13">
        <v>3.8452000000000002</v>
      </c>
      <c r="W13">
        <v>18.110123000000002</v>
      </c>
      <c r="X13">
        <v>64.859007000000005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51.723323000000001</v>
      </c>
      <c r="AL13">
        <v>2.2340610000000001</v>
      </c>
      <c r="AM13">
        <v>0</v>
      </c>
      <c r="AN13">
        <v>0.57008000000000003</v>
      </c>
      <c r="AO13">
        <v>0</v>
      </c>
      <c r="AP13">
        <v>8.0042639999999992</v>
      </c>
      <c r="AQ13">
        <v>0</v>
      </c>
      <c r="AR13">
        <v>5.3063760000000002</v>
      </c>
      <c r="AS13">
        <v>6.4657039999999997</v>
      </c>
      <c r="AT13">
        <v>14.419523999999999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1344.7007139999996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351.83580000000001</v>
      </c>
      <c r="L14">
        <v>115.35599999999999</v>
      </c>
      <c r="M14">
        <v>60.778768999999997</v>
      </c>
      <c r="N14">
        <v>92.522529000000006</v>
      </c>
      <c r="O14">
        <v>86.885369999999995</v>
      </c>
      <c r="P14">
        <v>109.588296</v>
      </c>
      <c r="Q14">
        <v>7.6904000000000003</v>
      </c>
      <c r="R14">
        <v>15.380800000000001</v>
      </c>
      <c r="S14">
        <v>5.7678000000000003</v>
      </c>
      <c r="T14">
        <v>0</v>
      </c>
      <c r="U14">
        <v>323.35728799999998</v>
      </c>
      <c r="V14">
        <v>3.8452000000000002</v>
      </c>
      <c r="W14">
        <v>18.110123000000002</v>
      </c>
      <c r="X14">
        <v>64.859007000000005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51.723323000000001</v>
      </c>
      <c r="AL14">
        <v>2.2340610000000001</v>
      </c>
      <c r="AM14">
        <v>0</v>
      </c>
      <c r="AN14">
        <v>0.57008000000000003</v>
      </c>
      <c r="AO14">
        <v>0</v>
      </c>
      <c r="AP14">
        <v>8.0042639999999992</v>
      </c>
      <c r="AQ14">
        <v>0</v>
      </c>
      <c r="AR14">
        <v>5.3063760000000002</v>
      </c>
      <c r="AS14">
        <v>6.4657039999999997</v>
      </c>
      <c r="AT14">
        <v>14.419523999999999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1344.7007139999996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351.83580000000001</v>
      </c>
      <c r="L15">
        <v>115.35599999999999</v>
      </c>
      <c r="M15">
        <v>60.778768999999997</v>
      </c>
      <c r="N15">
        <v>92.522529000000006</v>
      </c>
      <c r="O15">
        <v>86.885369999999995</v>
      </c>
      <c r="P15">
        <v>109.588296</v>
      </c>
      <c r="Q15">
        <v>7.6904000000000003</v>
      </c>
      <c r="R15">
        <v>15.380800000000001</v>
      </c>
      <c r="S15">
        <v>5.7678000000000003</v>
      </c>
      <c r="T15">
        <v>0</v>
      </c>
      <c r="U15">
        <v>323.35728799999998</v>
      </c>
      <c r="V15">
        <v>3.8452000000000002</v>
      </c>
      <c r="W15">
        <v>18.110123000000002</v>
      </c>
      <c r="X15">
        <v>64.859007000000005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51.723323000000001</v>
      </c>
      <c r="AL15">
        <v>2.2340610000000001</v>
      </c>
      <c r="AM15">
        <v>0</v>
      </c>
      <c r="AN15">
        <v>0.57008000000000003</v>
      </c>
      <c r="AO15">
        <v>0</v>
      </c>
      <c r="AP15">
        <v>8.0042639999999992</v>
      </c>
      <c r="AQ15">
        <v>0</v>
      </c>
      <c r="AR15">
        <v>5.3063760000000002</v>
      </c>
      <c r="AS15">
        <v>6.4657039999999997</v>
      </c>
      <c r="AT15">
        <v>14.419523999999999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1344.7007139999996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351.83580000000001</v>
      </c>
      <c r="L16">
        <v>115.35599999999999</v>
      </c>
      <c r="M16">
        <v>60.778768999999997</v>
      </c>
      <c r="N16">
        <v>92.522529000000006</v>
      </c>
      <c r="O16">
        <v>86.885369999999995</v>
      </c>
      <c r="P16">
        <v>109.588296</v>
      </c>
      <c r="Q16">
        <v>7.6904000000000003</v>
      </c>
      <c r="R16">
        <v>15.380800000000001</v>
      </c>
      <c r="S16">
        <v>5.7678000000000003</v>
      </c>
      <c r="T16">
        <v>0</v>
      </c>
      <c r="U16">
        <v>323.35728799999998</v>
      </c>
      <c r="V16">
        <v>3.8452000000000002</v>
      </c>
      <c r="W16">
        <v>18.110123000000002</v>
      </c>
      <c r="X16">
        <v>64.859007000000005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51.723323000000001</v>
      </c>
      <c r="AL16">
        <v>2.2340610000000001</v>
      </c>
      <c r="AM16">
        <v>0</v>
      </c>
      <c r="AN16">
        <v>0.57008000000000003</v>
      </c>
      <c r="AO16">
        <v>0</v>
      </c>
      <c r="AP16">
        <v>8.0042639999999992</v>
      </c>
      <c r="AQ16">
        <v>0</v>
      </c>
      <c r="AR16">
        <v>5.3063760000000002</v>
      </c>
      <c r="AS16">
        <v>6.4657039999999997</v>
      </c>
      <c r="AT16">
        <v>14.419523999999999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1344.7007139999996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351.83580000000001</v>
      </c>
      <c r="L17">
        <v>115.35599999999999</v>
      </c>
      <c r="M17">
        <v>60.778768999999997</v>
      </c>
      <c r="N17">
        <v>92.522529000000006</v>
      </c>
      <c r="O17">
        <v>86.885369999999995</v>
      </c>
      <c r="P17">
        <v>109.588296</v>
      </c>
      <c r="Q17">
        <v>7.6904000000000003</v>
      </c>
      <c r="R17">
        <v>15.380800000000001</v>
      </c>
      <c r="S17">
        <v>5.7678000000000003</v>
      </c>
      <c r="T17">
        <v>0</v>
      </c>
      <c r="U17">
        <v>323.35728799999998</v>
      </c>
      <c r="V17">
        <v>3.8452000000000002</v>
      </c>
      <c r="W17">
        <v>18.110123000000002</v>
      </c>
      <c r="X17">
        <v>64.859007000000005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8.5305759999999999</v>
      </c>
      <c r="AG17">
        <v>0</v>
      </c>
      <c r="AH17">
        <v>0</v>
      </c>
      <c r="AI17">
        <v>0</v>
      </c>
      <c r="AJ17">
        <v>0</v>
      </c>
      <c r="AK17">
        <v>51.723323000000001</v>
      </c>
      <c r="AL17">
        <v>2.2340610000000001</v>
      </c>
      <c r="AM17">
        <v>0</v>
      </c>
      <c r="AN17">
        <v>0.57008000000000003</v>
      </c>
      <c r="AO17">
        <v>0</v>
      </c>
      <c r="AP17">
        <v>3.0785629999999999</v>
      </c>
      <c r="AQ17">
        <v>0</v>
      </c>
      <c r="AR17">
        <v>5.3063760000000002</v>
      </c>
      <c r="AS17">
        <v>6.4657039999999997</v>
      </c>
      <c r="AT17">
        <v>14.419523999999999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1348.3055889999998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351.83580000000001</v>
      </c>
      <c r="L18">
        <v>115.35599999999999</v>
      </c>
      <c r="M18">
        <v>60.778768999999997</v>
      </c>
      <c r="N18">
        <v>92.522529000000006</v>
      </c>
      <c r="O18">
        <v>86.885369999999995</v>
      </c>
      <c r="P18">
        <v>109.588296</v>
      </c>
      <c r="Q18">
        <v>7.6904000000000003</v>
      </c>
      <c r="R18">
        <v>15.380800000000001</v>
      </c>
      <c r="S18">
        <v>5.7678000000000003</v>
      </c>
      <c r="T18">
        <v>0</v>
      </c>
      <c r="U18">
        <v>323.35728799999998</v>
      </c>
      <c r="V18">
        <v>8.2744859999999996</v>
      </c>
      <c r="W18">
        <v>18.110123000000002</v>
      </c>
      <c r="X18">
        <v>64.859007000000005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8.5305759999999999</v>
      </c>
      <c r="AG18">
        <v>0</v>
      </c>
      <c r="AH18">
        <v>0</v>
      </c>
      <c r="AI18">
        <v>0</v>
      </c>
      <c r="AJ18">
        <v>0</v>
      </c>
      <c r="AK18">
        <v>51.723323000000001</v>
      </c>
      <c r="AL18">
        <v>2.2340610000000001</v>
      </c>
      <c r="AM18">
        <v>0</v>
      </c>
      <c r="AN18">
        <v>0.57008000000000003</v>
      </c>
      <c r="AO18">
        <v>0</v>
      </c>
      <c r="AP18">
        <v>3.0785629999999999</v>
      </c>
      <c r="AQ18">
        <v>0</v>
      </c>
      <c r="AR18">
        <v>5.3063760000000002</v>
      </c>
      <c r="AS18">
        <v>6.4657039999999997</v>
      </c>
      <c r="AT18">
        <v>14.419523999999999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1352.7348749999999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361.44880000000001</v>
      </c>
      <c r="L19">
        <v>115.35599999999999</v>
      </c>
      <c r="M19">
        <v>60.778768999999997</v>
      </c>
      <c r="N19">
        <v>92.522529000000006</v>
      </c>
      <c r="O19">
        <v>86.885369999999995</v>
      </c>
      <c r="P19">
        <v>118.600388</v>
      </c>
      <c r="Q19">
        <v>7.6904000000000003</v>
      </c>
      <c r="R19">
        <v>15.380800000000001</v>
      </c>
      <c r="S19">
        <v>5.7678000000000003</v>
      </c>
      <c r="T19">
        <v>0</v>
      </c>
      <c r="U19">
        <v>323.35728799999998</v>
      </c>
      <c r="V19">
        <v>8.2744859999999996</v>
      </c>
      <c r="W19">
        <v>18.110123000000002</v>
      </c>
      <c r="X19">
        <v>64.859007000000005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8.5305759999999999</v>
      </c>
      <c r="AG19">
        <v>0</v>
      </c>
      <c r="AH19">
        <v>0</v>
      </c>
      <c r="AI19">
        <v>0</v>
      </c>
      <c r="AJ19">
        <v>0</v>
      </c>
      <c r="AK19">
        <v>51.723323000000001</v>
      </c>
      <c r="AL19">
        <v>2.2340610000000001</v>
      </c>
      <c r="AM19">
        <v>0</v>
      </c>
      <c r="AN19">
        <v>0.57008000000000003</v>
      </c>
      <c r="AO19">
        <v>0</v>
      </c>
      <c r="AP19">
        <v>3.0785629999999999</v>
      </c>
      <c r="AQ19">
        <v>0</v>
      </c>
      <c r="AR19">
        <v>5.3063760000000002</v>
      </c>
      <c r="AS19">
        <v>6.4657039999999997</v>
      </c>
      <c r="AT19">
        <v>14.419523999999999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1371.3599669999999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361.44880000000001</v>
      </c>
      <c r="L20">
        <v>115.35599999999999</v>
      </c>
      <c r="M20">
        <v>60.778768999999997</v>
      </c>
      <c r="N20">
        <v>92.522529000000006</v>
      </c>
      <c r="O20">
        <v>86.885369999999995</v>
      </c>
      <c r="P20">
        <v>118.600388</v>
      </c>
      <c r="Q20">
        <v>7.6904000000000003</v>
      </c>
      <c r="R20">
        <v>15.380800000000001</v>
      </c>
      <c r="S20">
        <v>5.7678000000000003</v>
      </c>
      <c r="T20">
        <v>0</v>
      </c>
      <c r="U20">
        <v>323.35728799999998</v>
      </c>
      <c r="V20">
        <v>8.2744859999999996</v>
      </c>
      <c r="W20">
        <v>18.110123000000002</v>
      </c>
      <c r="X20">
        <v>64.859007000000005</v>
      </c>
      <c r="Y20">
        <v>0</v>
      </c>
      <c r="Z20">
        <v>0</v>
      </c>
      <c r="AA20">
        <v>0</v>
      </c>
      <c r="AB20">
        <v>0</v>
      </c>
      <c r="AC20">
        <v>9.3033079999999995</v>
      </c>
      <c r="AD20">
        <v>0</v>
      </c>
      <c r="AE20">
        <v>0</v>
      </c>
      <c r="AF20">
        <v>8.5305759999999999</v>
      </c>
      <c r="AG20">
        <v>0</v>
      </c>
      <c r="AH20">
        <v>0</v>
      </c>
      <c r="AI20">
        <v>0</v>
      </c>
      <c r="AJ20">
        <v>0</v>
      </c>
      <c r="AK20">
        <v>51.723323000000001</v>
      </c>
      <c r="AL20">
        <v>2.2340610000000001</v>
      </c>
      <c r="AM20">
        <v>0</v>
      </c>
      <c r="AN20">
        <v>0.57008000000000003</v>
      </c>
      <c r="AO20">
        <v>0</v>
      </c>
      <c r="AP20">
        <v>3.0785629999999999</v>
      </c>
      <c r="AQ20">
        <v>0</v>
      </c>
      <c r="AR20">
        <v>5.3063760000000002</v>
      </c>
      <c r="AS20">
        <v>6.4657039999999997</v>
      </c>
      <c r="AT20">
        <v>14.419523999999999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1380.6632749999999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371.06180000000001</v>
      </c>
      <c r="L21">
        <v>115.35599999999999</v>
      </c>
      <c r="M21">
        <v>83.107161000000005</v>
      </c>
      <c r="N21">
        <v>112.589823</v>
      </c>
      <c r="O21">
        <v>118.87976500000001</v>
      </c>
      <c r="P21">
        <v>118.600388</v>
      </c>
      <c r="Q21">
        <v>7.6904000000000003</v>
      </c>
      <c r="R21">
        <v>15.380800000000001</v>
      </c>
      <c r="S21">
        <v>5.7678000000000003</v>
      </c>
      <c r="T21">
        <v>0</v>
      </c>
      <c r="U21">
        <v>323.35728799999998</v>
      </c>
      <c r="V21">
        <v>8.2744859999999996</v>
      </c>
      <c r="W21">
        <v>18.110123000000002</v>
      </c>
      <c r="X21">
        <v>64.859007000000005</v>
      </c>
      <c r="Y21">
        <v>0</v>
      </c>
      <c r="Z21">
        <v>0</v>
      </c>
      <c r="AA21">
        <v>0</v>
      </c>
      <c r="AB21">
        <v>0</v>
      </c>
      <c r="AC21">
        <v>9.3033079999999995</v>
      </c>
      <c r="AD21">
        <v>0</v>
      </c>
      <c r="AE21">
        <v>15.84112</v>
      </c>
      <c r="AF21">
        <v>8.5305759999999999</v>
      </c>
      <c r="AG21">
        <v>0</v>
      </c>
      <c r="AH21">
        <v>18.207021999999998</v>
      </c>
      <c r="AI21">
        <v>0</v>
      </c>
      <c r="AJ21">
        <v>0</v>
      </c>
      <c r="AK21">
        <v>51.723323000000001</v>
      </c>
      <c r="AL21">
        <v>2.2340610000000001</v>
      </c>
      <c r="AM21">
        <v>0</v>
      </c>
      <c r="AN21">
        <v>0.57008000000000003</v>
      </c>
      <c r="AO21">
        <v>0</v>
      </c>
      <c r="AP21">
        <v>3.0785629999999999</v>
      </c>
      <c r="AQ21">
        <v>0</v>
      </c>
      <c r="AR21">
        <v>5.3063760000000002</v>
      </c>
      <c r="AS21">
        <v>6.4657039999999997</v>
      </c>
      <c r="AT21">
        <v>14.419523999999999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1498.714498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371.06180000000001</v>
      </c>
      <c r="L22">
        <v>115.35599999999999</v>
      </c>
      <c r="M22">
        <v>88.439599999999999</v>
      </c>
      <c r="N22">
        <v>113.553562</v>
      </c>
      <c r="O22">
        <v>118.87976500000001</v>
      </c>
      <c r="P22">
        <v>118.600388</v>
      </c>
      <c r="Q22">
        <v>7.6904000000000003</v>
      </c>
      <c r="R22">
        <v>15.380800000000001</v>
      </c>
      <c r="S22">
        <v>5.7678000000000003</v>
      </c>
      <c r="T22">
        <v>0</v>
      </c>
      <c r="U22">
        <v>323.35728799999998</v>
      </c>
      <c r="V22">
        <v>8.2744859999999996</v>
      </c>
      <c r="W22">
        <v>18.110123000000002</v>
      </c>
      <c r="X22">
        <v>64.859007000000005</v>
      </c>
      <c r="Y22">
        <v>0</v>
      </c>
      <c r="Z22">
        <v>0</v>
      </c>
      <c r="AA22">
        <v>0</v>
      </c>
      <c r="AB22">
        <v>0</v>
      </c>
      <c r="AC22">
        <v>18.606615000000001</v>
      </c>
      <c r="AD22">
        <v>0</v>
      </c>
      <c r="AE22">
        <v>15.84112</v>
      </c>
      <c r="AF22">
        <v>8.5305759999999999</v>
      </c>
      <c r="AG22">
        <v>0</v>
      </c>
      <c r="AH22">
        <v>18.207021999999998</v>
      </c>
      <c r="AI22">
        <v>0</v>
      </c>
      <c r="AJ22">
        <v>0</v>
      </c>
      <c r="AK22">
        <v>51.723323000000001</v>
      </c>
      <c r="AL22">
        <v>2.2340610000000001</v>
      </c>
      <c r="AM22">
        <v>0</v>
      </c>
      <c r="AN22">
        <v>0.57008000000000003</v>
      </c>
      <c r="AO22">
        <v>0</v>
      </c>
      <c r="AP22">
        <v>3.0785629999999999</v>
      </c>
      <c r="AQ22">
        <v>0</v>
      </c>
      <c r="AR22">
        <v>5.3063760000000002</v>
      </c>
      <c r="AS22">
        <v>6.4657039999999997</v>
      </c>
      <c r="AT22">
        <v>14.419523999999999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1514.3139829999998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351.83580000000001</v>
      </c>
      <c r="L23">
        <v>115.35599999999999</v>
      </c>
      <c r="M23">
        <v>88.439599999999999</v>
      </c>
      <c r="N23">
        <v>113.553562</v>
      </c>
      <c r="O23">
        <v>118.87976500000001</v>
      </c>
      <c r="P23">
        <v>118.600388</v>
      </c>
      <c r="Q23">
        <v>7.6904000000000003</v>
      </c>
      <c r="R23">
        <v>20.924713000000001</v>
      </c>
      <c r="S23">
        <v>5.7678000000000003</v>
      </c>
      <c r="T23">
        <v>0</v>
      </c>
      <c r="U23">
        <v>323.35728799999998</v>
      </c>
      <c r="V23">
        <v>8.2744859999999996</v>
      </c>
      <c r="W23">
        <v>22.354880999999999</v>
      </c>
      <c r="X23">
        <v>82.351299999999995</v>
      </c>
      <c r="Y23">
        <v>0</v>
      </c>
      <c r="Z23">
        <v>0</v>
      </c>
      <c r="AA23">
        <v>0</v>
      </c>
      <c r="AB23">
        <v>0</v>
      </c>
      <c r="AC23">
        <v>18.606615000000001</v>
      </c>
      <c r="AD23">
        <v>0</v>
      </c>
      <c r="AE23">
        <v>15.84112</v>
      </c>
      <c r="AF23">
        <v>8.5305759999999999</v>
      </c>
      <c r="AG23">
        <v>0</v>
      </c>
      <c r="AH23">
        <v>18.207021999999998</v>
      </c>
      <c r="AI23">
        <v>0</v>
      </c>
      <c r="AJ23">
        <v>0</v>
      </c>
      <c r="AK23">
        <v>51.723323000000001</v>
      </c>
      <c r="AL23">
        <v>2.2340610000000001</v>
      </c>
      <c r="AM23">
        <v>0</v>
      </c>
      <c r="AN23">
        <v>0.57008000000000003</v>
      </c>
      <c r="AO23">
        <v>0</v>
      </c>
      <c r="AP23">
        <v>3.0785629999999999</v>
      </c>
      <c r="AQ23">
        <v>14.958788999999999</v>
      </c>
      <c r="AR23">
        <v>5.3063760000000002</v>
      </c>
      <c r="AS23">
        <v>6.4657039999999997</v>
      </c>
      <c r="AT23">
        <v>14.419523999999999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1537.327736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390.2878</v>
      </c>
      <c r="L24">
        <v>115.35599999999999</v>
      </c>
      <c r="M24">
        <v>88.439599999999999</v>
      </c>
      <c r="N24">
        <v>113.553562</v>
      </c>
      <c r="O24">
        <v>118.87976500000001</v>
      </c>
      <c r="P24">
        <v>118.600388</v>
      </c>
      <c r="Q24">
        <v>7.6904000000000003</v>
      </c>
      <c r="R24">
        <v>34.015408000000001</v>
      </c>
      <c r="S24">
        <v>5.7678000000000003</v>
      </c>
      <c r="T24">
        <v>0</v>
      </c>
      <c r="U24">
        <v>323.35728799999998</v>
      </c>
      <c r="V24">
        <v>13.049359000000001</v>
      </c>
      <c r="W24">
        <v>27.783847999999999</v>
      </c>
      <c r="X24">
        <v>105.826503</v>
      </c>
      <c r="Y24">
        <v>0</v>
      </c>
      <c r="Z24">
        <v>0</v>
      </c>
      <c r="AA24">
        <v>0</v>
      </c>
      <c r="AB24">
        <v>0</v>
      </c>
      <c r="AC24">
        <v>18.606615000000001</v>
      </c>
      <c r="AD24">
        <v>0</v>
      </c>
      <c r="AE24">
        <v>15.84112</v>
      </c>
      <c r="AF24">
        <v>8.5305759999999999</v>
      </c>
      <c r="AG24">
        <v>0</v>
      </c>
      <c r="AH24">
        <v>36.414043999999997</v>
      </c>
      <c r="AI24">
        <v>0</v>
      </c>
      <c r="AJ24">
        <v>0</v>
      </c>
      <c r="AK24">
        <v>51.723323000000001</v>
      </c>
      <c r="AL24">
        <v>2.2340610000000001</v>
      </c>
      <c r="AM24">
        <v>0</v>
      </c>
      <c r="AN24">
        <v>0.57008000000000003</v>
      </c>
      <c r="AO24">
        <v>0</v>
      </c>
      <c r="AP24">
        <v>3.0785629999999999</v>
      </c>
      <c r="AQ24">
        <v>29.917579</v>
      </c>
      <c r="AR24">
        <v>5.3063760000000002</v>
      </c>
      <c r="AS24">
        <v>6.4657039999999997</v>
      </c>
      <c r="AT24">
        <v>14.419523999999999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1655.7152860000001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433.54629999999997</v>
      </c>
      <c r="L25">
        <v>115.35599999999999</v>
      </c>
      <c r="M25">
        <v>88.439599999999999</v>
      </c>
      <c r="N25">
        <v>113.553562</v>
      </c>
      <c r="O25">
        <v>118.87976500000001</v>
      </c>
      <c r="P25">
        <v>118.600388</v>
      </c>
      <c r="Q25">
        <v>7.6904000000000003</v>
      </c>
      <c r="R25">
        <v>28.471495000000001</v>
      </c>
      <c r="S25">
        <v>5.7678000000000003</v>
      </c>
      <c r="T25">
        <v>0</v>
      </c>
      <c r="U25">
        <v>323.35728799999998</v>
      </c>
      <c r="V25">
        <v>8.6200729999999997</v>
      </c>
      <c r="W25">
        <v>27.996324000000001</v>
      </c>
      <c r="X25">
        <v>112.722903</v>
      </c>
      <c r="Y25">
        <v>0</v>
      </c>
      <c r="Z25">
        <v>0</v>
      </c>
      <c r="AA25">
        <v>0</v>
      </c>
      <c r="AB25">
        <v>3.203532</v>
      </c>
      <c r="AC25">
        <v>18.606615000000001</v>
      </c>
      <c r="AD25">
        <v>0</v>
      </c>
      <c r="AE25">
        <v>15.84112</v>
      </c>
      <c r="AF25">
        <v>8.5305759999999999</v>
      </c>
      <c r="AG25">
        <v>0</v>
      </c>
      <c r="AH25">
        <v>54.621065999999999</v>
      </c>
      <c r="AI25">
        <v>0</v>
      </c>
      <c r="AJ25">
        <v>0</v>
      </c>
      <c r="AK25">
        <v>51.723323000000001</v>
      </c>
      <c r="AL25">
        <v>2.2340610000000001</v>
      </c>
      <c r="AM25">
        <v>0</v>
      </c>
      <c r="AN25">
        <v>0.57008000000000003</v>
      </c>
      <c r="AO25">
        <v>0</v>
      </c>
      <c r="AP25">
        <v>3.6942759999999999</v>
      </c>
      <c r="AQ25">
        <v>29.917579</v>
      </c>
      <c r="AR25">
        <v>5.3063760000000002</v>
      </c>
      <c r="AS25">
        <v>6.4657039999999997</v>
      </c>
      <c r="AT25">
        <v>14.419523999999999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1718.1357299999997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481.61130000000003</v>
      </c>
      <c r="L26">
        <v>115.35599999999999</v>
      </c>
      <c r="M26">
        <v>88.439599999999999</v>
      </c>
      <c r="N26">
        <v>113.553562</v>
      </c>
      <c r="O26">
        <v>118.87976500000001</v>
      </c>
      <c r="P26">
        <v>118.600388</v>
      </c>
      <c r="Q26">
        <v>7.6904000000000003</v>
      </c>
      <c r="R26">
        <v>28.471495000000001</v>
      </c>
      <c r="S26">
        <v>5.7678000000000003</v>
      </c>
      <c r="T26">
        <v>0</v>
      </c>
      <c r="U26">
        <v>323.35728799999998</v>
      </c>
      <c r="V26">
        <v>8.6200729999999997</v>
      </c>
      <c r="W26">
        <v>27.996324000000001</v>
      </c>
      <c r="X26">
        <v>112.722903</v>
      </c>
      <c r="Y26">
        <v>0</v>
      </c>
      <c r="Z26">
        <v>0</v>
      </c>
      <c r="AA26">
        <v>0</v>
      </c>
      <c r="AB26">
        <v>12.660359</v>
      </c>
      <c r="AC26">
        <v>18.606615000000001</v>
      </c>
      <c r="AD26">
        <v>7.6192640000000003</v>
      </c>
      <c r="AE26">
        <v>31.682241000000001</v>
      </c>
      <c r="AF26">
        <v>8.5305759999999999</v>
      </c>
      <c r="AG26">
        <v>0</v>
      </c>
      <c r="AH26">
        <v>72.828087999999994</v>
      </c>
      <c r="AI26">
        <v>3.6712050000000001</v>
      </c>
      <c r="AJ26">
        <v>0</v>
      </c>
      <c r="AK26">
        <v>51.723323000000001</v>
      </c>
      <c r="AL26">
        <v>2.2340610000000001</v>
      </c>
      <c r="AM26">
        <v>4.9975100000000001</v>
      </c>
      <c r="AN26">
        <v>0.57008000000000003</v>
      </c>
      <c r="AO26">
        <v>0</v>
      </c>
      <c r="AP26">
        <v>3.6942759999999999</v>
      </c>
      <c r="AQ26">
        <v>44.876367999999999</v>
      </c>
      <c r="AR26">
        <v>5.3063760000000002</v>
      </c>
      <c r="AS26">
        <v>6.4657039999999997</v>
      </c>
      <c r="AT26">
        <v>14.419523999999999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1840.9524679999997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529.67629999999997</v>
      </c>
      <c r="L27">
        <v>115.35599999999999</v>
      </c>
      <c r="M27">
        <v>88.439599999999999</v>
      </c>
      <c r="N27">
        <v>113.553562</v>
      </c>
      <c r="O27">
        <v>118.87976500000001</v>
      </c>
      <c r="P27">
        <v>118.600388</v>
      </c>
      <c r="Q27">
        <v>7.6904000000000003</v>
      </c>
      <c r="R27">
        <v>28.471495000000001</v>
      </c>
      <c r="S27">
        <v>5.7678000000000003</v>
      </c>
      <c r="T27">
        <v>0</v>
      </c>
      <c r="U27">
        <v>323.35728799999998</v>
      </c>
      <c r="V27">
        <v>8.6200729999999997</v>
      </c>
      <c r="W27">
        <v>32.749136</v>
      </c>
      <c r="X27">
        <v>141.561903</v>
      </c>
      <c r="Y27">
        <v>0</v>
      </c>
      <c r="Z27">
        <v>2.1148600000000002</v>
      </c>
      <c r="AA27">
        <v>6.7588999999999997</v>
      </c>
      <c r="AB27">
        <v>25.320719</v>
      </c>
      <c r="AC27">
        <v>18.606615000000001</v>
      </c>
      <c r="AD27">
        <v>15.238528000000001</v>
      </c>
      <c r="AE27">
        <v>47.523361000000001</v>
      </c>
      <c r="AF27">
        <v>18.956835999999999</v>
      </c>
      <c r="AG27">
        <v>0</v>
      </c>
      <c r="AH27">
        <v>91.035110000000003</v>
      </c>
      <c r="AI27">
        <v>15.908554000000001</v>
      </c>
      <c r="AJ27">
        <v>0</v>
      </c>
      <c r="AK27">
        <v>51.723323000000001</v>
      </c>
      <c r="AL27">
        <v>2.2340610000000001</v>
      </c>
      <c r="AM27">
        <v>4.9975100000000001</v>
      </c>
      <c r="AN27">
        <v>0.57008000000000003</v>
      </c>
      <c r="AO27">
        <v>0</v>
      </c>
      <c r="AP27">
        <v>3.6942759999999999</v>
      </c>
      <c r="AQ27">
        <v>44.876367999999999</v>
      </c>
      <c r="AR27">
        <v>5.3063760000000002</v>
      </c>
      <c r="AS27">
        <v>6.4657039999999997</v>
      </c>
      <c r="AT27">
        <v>14.419523999999999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2008.4744149999999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567.75819999999999</v>
      </c>
      <c r="L28">
        <v>115.35599999999999</v>
      </c>
      <c r="M28">
        <v>88.439599999999999</v>
      </c>
      <c r="N28">
        <v>113.553562</v>
      </c>
      <c r="O28">
        <v>118.87976500000001</v>
      </c>
      <c r="P28">
        <v>118.600388</v>
      </c>
      <c r="Q28">
        <v>7.6904000000000003</v>
      </c>
      <c r="R28">
        <v>28.471495000000001</v>
      </c>
      <c r="S28">
        <v>5.7678000000000003</v>
      </c>
      <c r="T28">
        <v>0</v>
      </c>
      <c r="U28">
        <v>323.35728799999998</v>
      </c>
      <c r="V28">
        <v>8.6200729999999997</v>
      </c>
      <c r="W28">
        <v>32.802824000000001</v>
      </c>
      <c r="X28">
        <v>141.561903</v>
      </c>
      <c r="Y28">
        <v>0</v>
      </c>
      <c r="Z28">
        <v>12.53689</v>
      </c>
      <c r="AA28">
        <v>26.579944999999999</v>
      </c>
      <c r="AB28">
        <v>37.981077999999997</v>
      </c>
      <c r="AC28">
        <v>19.585910999999999</v>
      </c>
      <c r="AD28">
        <v>26.347414000000001</v>
      </c>
      <c r="AE28">
        <v>47.523361000000001</v>
      </c>
      <c r="AF28">
        <v>25.591729000000001</v>
      </c>
      <c r="AG28">
        <v>0</v>
      </c>
      <c r="AH28">
        <v>118.345643</v>
      </c>
      <c r="AI28">
        <v>15.908554000000001</v>
      </c>
      <c r="AJ28">
        <v>0</v>
      </c>
      <c r="AK28">
        <v>51.723323000000001</v>
      </c>
      <c r="AL28">
        <v>2.2340610000000001</v>
      </c>
      <c r="AM28">
        <v>10.128288</v>
      </c>
      <c r="AN28">
        <v>0.57008000000000003</v>
      </c>
      <c r="AO28">
        <v>0</v>
      </c>
      <c r="AP28">
        <v>3.6942759999999999</v>
      </c>
      <c r="AQ28">
        <v>44.876367999999999</v>
      </c>
      <c r="AR28">
        <v>5.3063760000000002</v>
      </c>
      <c r="AS28">
        <v>6.4657039999999997</v>
      </c>
      <c r="AT28">
        <v>14.419523999999999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2140.6778230000009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585.0616</v>
      </c>
      <c r="L29">
        <v>115.35599999999999</v>
      </c>
      <c r="M29">
        <v>88.439599999999999</v>
      </c>
      <c r="N29">
        <v>113.553562</v>
      </c>
      <c r="O29">
        <v>118.87976500000001</v>
      </c>
      <c r="P29">
        <v>118.600388</v>
      </c>
      <c r="Q29">
        <v>7.6904000000000003</v>
      </c>
      <c r="R29">
        <v>28.471495000000001</v>
      </c>
      <c r="S29">
        <v>5.7678000000000003</v>
      </c>
      <c r="T29">
        <v>0</v>
      </c>
      <c r="U29">
        <v>323.35728799999998</v>
      </c>
      <c r="V29">
        <v>8.6200729999999997</v>
      </c>
      <c r="W29">
        <v>32.802824000000001</v>
      </c>
      <c r="X29">
        <v>141.561903</v>
      </c>
      <c r="Y29">
        <v>0</v>
      </c>
      <c r="Z29">
        <v>12.53689</v>
      </c>
      <c r="AA29">
        <v>26.579944999999999</v>
      </c>
      <c r="AB29">
        <v>37.981077999999997</v>
      </c>
      <c r="AC29">
        <v>19.585910999999999</v>
      </c>
      <c r="AD29">
        <v>26.347414000000001</v>
      </c>
      <c r="AE29">
        <v>47.523361000000001</v>
      </c>
      <c r="AF29">
        <v>25.591729000000001</v>
      </c>
      <c r="AG29">
        <v>0</v>
      </c>
      <c r="AH29">
        <v>127.44915399999999</v>
      </c>
      <c r="AI29">
        <v>15.908554000000001</v>
      </c>
      <c r="AJ29">
        <v>0</v>
      </c>
      <c r="AK29">
        <v>51.723323000000001</v>
      </c>
      <c r="AL29">
        <v>2.2340610000000001</v>
      </c>
      <c r="AM29">
        <v>10.128288</v>
      </c>
      <c r="AN29">
        <v>0.57008000000000003</v>
      </c>
      <c r="AO29">
        <v>0</v>
      </c>
      <c r="AP29">
        <v>3.6942759999999999</v>
      </c>
      <c r="AQ29">
        <v>44.876367999999999</v>
      </c>
      <c r="AR29">
        <v>38.205907000000003</v>
      </c>
      <c r="AS29">
        <v>6.4657039999999997</v>
      </c>
      <c r="AT29">
        <v>14.419523999999999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2199.9842650000005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597.90350999999998</v>
      </c>
      <c r="L30">
        <v>115.35599999999999</v>
      </c>
      <c r="M30">
        <v>88.439599999999999</v>
      </c>
      <c r="N30">
        <v>113.553562</v>
      </c>
      <c r="O30">
        <v>118.87976500000001</v>
      </c>
      <c r="P30">
        <v>118.600388</v>
      </c>
      <c r="Q30">
        <v>7.6904000000000003</v>
      </c>
      <c r="R30">
        <v>40.744508000000003</v>
      </c>
      <c r="S30">
        <v>5.7678000000000003</v>
      </c>
      <c r="T30">
        <v>0</v>
      </c>
      <c r="U30">
        <v>323.35728799999998</v>
      </c>
      <c r="V30">
        <v>17.250240000000002</v>
      </c>
      <c r="W30">
        <v>32.802824000000001</v>
      </c>
      <c r="X30">
        <v>140.60060300000001</v>
      </c>
      <c r="Y30">
        <v>0</v>
      </c>
      <c r="Z30">
        <v>12.53689</v>
      </c>
      <c r="AA30">
        <v>26.579944999999999</v>
      </c>
      <c r="AB30">
        <v>37.981077999999997</v>
      </c>
      <c r="AC30">
        <v>19.585910999999999</v>
      </c>
      <c r="AD30">
        <v>26.347414000000001</v>
      </c>
      <c r="AE30">
        <v>47.523361000000001</v>
      </c>
      <c r="AF30">
        <v>25.591729000000001</v>
      </c>
      <c r="AG30">
        <v>0</v>
      </c>
      <c r="AH30">
        <v>127.44915399999999</v>
      </c>
      <c r="AI30">
        <v>15.908554000000001</v>
      </c>
      <c r="AJ30">
        <v>0</v>
      </c>
      <c r="AK30">
        <v>51.723323000000001</v>
      </c>
      <c r="AL30">
        <v>2.2340610000000001</v>
      </c>
      <c r="AM30">
        <v>10.128288</v>
      </c>
      <c r="AN30">
        <v>0.57008000000000003</v>
      </c>
      <c r="AO30">
        <v>0</v>
      </c>
      <c r="AP30">
        <v>3.6942759999999999</v>
      </c>
      <c r="AQ30">
        <v>44.876367999999999</v>
      </c>
      <c r="AR30">
        <v>38.205907000000003</v>
      </c>
      <c r="AS30">
        <v>6.4657039999999997</v>
      </c>
      <c r="AT30">
        <v>14.419523999999999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2232.7680550000009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612.32300999999995</v>
      </c>
      <c r="L31">
        <v>113.43340000000001</v>
      </c>
      <c r="M31">
        <v>88.439599999999999</v>
      </c>
      <c r="N31">
        <v>113.553562</v>
      </c>
      <c r="O31">
        <v>118.87976500000001</v>
      </c>
      <c r="P31">
        <v>118.600388</v>
      </c>
      <c r="Q31">
        <v>7.6904000000000003</v>
      </c>
      <c r="R31">
        <v>40.744508000000003</v>
      </c>
      <c r="S31">
        <v>5.7678000000000003</v>
      </c>
      <c r="T31">
        <v>0</v>
      </c>
      <c r="U31">
        <v>323.35728799999998</v>
      </c>
      <c r="V31">
        <v>17.250240000000002</v>
      </c>
      <c r="W31">
        <v>32.802824000000001</v>
      </c>
      <c r="X31">
        <v>140.60060300000001</v>
      </c>
      <c r="Y31">
        <v>0</v>
      </c>
      <c r="Z31">
        <v>12.53689</v>
      </c>
      <c r="AA31">
        <v>26.579944999999999</v>
      </c>
      <c r="AB31">
        <v>37.981077999999997</v>
      </c>
      <c r="AC31">
        <v>19.585910999999999</v>
      </c>
      <c r="AD31">
        <v>26.347414000000001</v>
      </c>
      <c r="AE31">
        <v>47.523361000000001</v>
      </c>
      <c r="AF31">
        <v>25.591729000000001</v>
      </c>
      <c r="AG31">
        <v>0</v>
      </c>
      <c r="AH31">
        <v>127.44915399999999</v>
      </c>
      <c r="AI31">
        <v>15.908554000000001</v>
      </c>
      <c r="AJ31">
        <v>0</v>
      </c>
      <c r="AK31">
        <v>51.723323000000001</v>
      </c>
      <c r="AL31">
        <v>2.2340610000000001</v>
      </c>
      <c r="AM31">
        <v>10.128288</v>
      </c>
      <c r="AN31">
        <v>0.57008000000000003</v>
      </c>
      <c r="AO31">
        <v>0</v>
      </c>
      <c r="AP31">
        <v>8.0042639999999992</v>
      </c>
      <c r="AQ31">
        <v>44.876367999999999</v>
      </c>
      <c r="AR31">
        <v>5.3063760000000002</v>
      </c>
      <c r="AS31">
        <v>6.4657039999999997</v>
      </c>
      <c r="AT31">
        <v>14.419523999999999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2216.675412000001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617.12950999999998</v>
      </c>
      <c r="L32">
        <v>113.43340000000001</v>
      </c>
      <c r="M32">
        <v>88.439599999999999</v>
      </c>
      <c r="N32">
        <v>113.553562</v>
      </c>
      <c r="O32">
        <v>118.87976500000001</v>
      </c>
      <c r="P32">
        <v>118.600388</v>
      </c>
      <c r="Q32">
        <v>7.6904000000000003</v>
      </c>
      <c r="R32">
        <v>40.744508000000003</v>
      </c>
      <c r="S32">
        <v>5.7678000000000003</v>
      </c>
      <c r="T32">
        <v>0</v>
      </c>
      <c r="U32">
        <v>323.35728799999998</v>
      </c>
      <c r="V32">
        <v>17.250240000000002</v>
      </c>
      <c r="W32">
        <v>32.802824000000001</v>
      </c>
      <c r="X32">
        <v>140.60060300000001</v>
      </c>
      <c r="Y32">
        <v>0</v>
      </c>
      <c r="Z32">
        <v>12.53689</v>
      </c>
      <c r="AA32">
        <v>26.579944999999999</v>
      </c>
      <c r="AB32">
        <v>37.981077999999997</v>
      </c>
      <c r="AC32">
        <v>19.585910999999999</v>
      </c>
      <c r="AD32">
        <v>26.347414000000001</v>
      </c>
      <c r="AE32">
        <v>47.523361000000001</v>
      </c>
      <c r="AF32">
        <v>25.591729000000001</v>
      </c>
      <c r="AG32">
        <v>0</v>
      </c>
      <c r="AH32">
        <v>127.44915399999999</v>
      </c>
      <c r="AI32">
        <v>15.908554000000001</v>
      </c>
      <c r="AJ32">
        <v>0</v>
      </c>
      <c r="AK32">
        <v>51.723323000000001</v>
      </c>
      <c r="AL32">
        <v>12.287337000000001</v>
      </c>
      <c r="AM32">
        <v>10.128288</v>
      </c>
      <c r="AN32">
        <v>0.57008000000000003</v>
      </c>
      <c r="AO32">
        <v>0</v>
      </c>
      <c r="AP32">
        <v>8.0042639999999992</v>
      </c>
      <c r="AQ32">
        <v>44.876367999999999</v>
      </c>
      <c r="AR32">
        <v>4.245101</v>
      </c>
      <c r="AS32">
        <v>6.4657039999999997</v>
      </c>
      <c r="AT32">
        <v>14.419523999999999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2230.4739130000012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631.54900999999995</v>
      </c>
      <c r="L33">
        <v>113.43340000000001</v>
      </c>
      <c r="M33">
        <v>88.439599999999999</v>
      </c>
      <c r="N33">
        <v>113.553562</v>
      </c>
      <c r="O33">
        <v>118.87976500000001</v>
      </c>
      <c r="P33">
        <v>118.600388</v>
      </c>
      <c r="Q33">
        <v>7.6904000000000003</v>
      </c>
      <c r="R33">
        <v>40.744508000000003</v>
      </c>
      <c r="S33">
        <v>5.7678000000000003</v>
      </c>
      <c r="T33">
        <v>0</v>
      </c>
      <c r="U33">
        <v>323.35728799999998</v>
      </c>
      <c r="V33">
        <v>17.250240000000002</v>
      </c>
      <c r="W33">
        <v>32.802824000000001</v>
      </c>
      <c r="X33">
        <v>140.60060300000001</v>
      </c>
      <c r="Y33">
        <v>0</v>
      </c>
      <c r="Z33">
        <v>12.53689</v>
      </c>
      <c r="AA33">
        <v>26.579944999999999</v>
      </c>
      <c r="AB33">
        <v>37.981077999999997</v>
      </c>
      <c r="AC33">
        <v>19.585910999999999</v>
      </c>
      <c r="AD33">
        <v>26.347414000000001</v>
      </c>
      <c r="AE33">
        <v>47.523361000000001</v>
      </c>
      <c r="AF33">
        <v>25.591729000000001</v>
      </c>
      <c r="AG33">
        <v>0</v>
      </c>
      <c r="AH33">
        <v>119.620135</v>
      </c>
      <c r="AI33">
        <v>3.6712050000000001</v>
      </c>
      <c r="AJ33">
        <v>0</v>
      </c>
      <c r="AK33">
        <v>51.723323000000001</v>
      </c>
      <c r="AL33">
        <v>12.287337000000001</v>
      </c>
      <c r="AM33">
        <v>10.128288</v>
      </c>
      <c r="AN33">
        <v>0.57008000000000003</v>
      </c>
      <c r="AO33">
        <v>0</v>
      </c>
      <c r="AP33">
        <v>8.0042639999999992</v>
      </c>
      <c r="AQ33">
        <v>44.876367999999999</v>
      </c>
      <c r="AR33">
        <v>4.245101</v>
      </c>
      <c r="AS33">
        <v>6.4657039999999997</v>
      </c>
      <c r="AT33">
        <v>14.419523999999999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2224.8270450000009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656.69203000000005</v>
      </c>
      <c r="L34">
        <v>146.11760000000001</v>
      </c>
      <c r="M34">
        <v>88.439599999999999</v>
      </c>
      <c r="N34">
        <v>113.553562</v>
      </c>
      <c r="O34">
        <v>118.87976500000001</v>
      </c>
      <c r="P34">
        <v>118.600388</v>
      </c>
      <c r="Q34">
        <v>7.6904000000000003</v>
      </c>
      <c r="R34">
        <v>40.744508000000003</v>
      </c>
      <c r="S34">
        <v>10.574299999999999</v>
      </c>
      <c r="T34">
        <v>0</v>
      </c>
      <c r="U34">
        <v>323.35728799999998</v>
      </c>
      <c r="V34">
        <v>17.250240000000002</v>
      </c>
      <c r="W34">
        <v>32.802824000000001</v>
      </c>
      <c r="X34">
        <v>140.60060300000001</v>
      </c>
      <c r="Y34">
        <v>0</v>
      </c>
      <c r="Z34">
        <v>6.2684449999999998</v>
      </c>
      <c r="AA34">
        <v>13.505649999999999</v>
      </c>
      <c r="AB34">
        <v>12.660359</v>
      </c>
      <c r="AC34">
        <v>9.3033079999999995</v>
      </c>
      <c r="AD34">
        <v>17.143343999999999</v>
      </c>
      <c r="AE34">
        <v>31.682241000000001</v>
      </c>
      <c r="AF34">
        <v>17.061152</v>
      </c>
      <c r="AG34">
        <v>0</v>
      </c>
      <c r="AH34">
        <v>98.317919000000003</v>
      </c>
      <c r="AI34">
        <v>0</v>
      </c>
      <c r="AJ34">
        <v>0</v>
      </c>
      <c r="AK34">
        <v>51.723323000000001</v>
      </c>
      <c r="AL34">
        <v>2.2340610000000001</v>
      </c>
      <c r="AM34">
        <v>4.7412280000000004</v>
      </c>
      <c r="AN34">
        <v>0.57008000000000003</v>
      </c>
      <c r="AO34">
        <v>0</v>
      </c>
      <c r="AP34">
        <v>8.0042639999999992</v>
      </c>
      <c r="AQ34">
        <v>44.876367999999999</v>
      </c>
      <c r="AR34">
        <v>4.245101</v>
      </c>
      <c r="AS34">
        <v>6.4657039999999997</v>
      </c>
      <c r="AT34">
        <v>14.419523999999999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2158.5251790000007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619.05210999999997</v>
      </c>
      <c r="L35">
        <v>198.02780000000001</v>
      </c>
      <c r="M35">
        <v>88.439599999999999</v>
      </c>
      <c r="N35">
        <v>113.553562</v>
      </c>
      <c r="O35">
        <v>118.87976500000001</v>
      </c>
      <c r="P35">
        <v>118.600388</v>
      </c>
      <c r="Q35">
        <v>8.0241629999999997</v>
      </c>
      <c r="R35">
        <v>40.744508000000003</v>
      </c>
      <c r="S35">
        <v>10.574299999999999</v>
      </c>
      <c r="T35">
        <v>0</v>
      </c>
      <c r="U35">
        <v>323.35728799999998</v>
      </c>
      <c r="V35">
        <v>17.250240000000002</v>
      </c>
      <c r="W35">
        <v>32.802824000000001</v>
      </c>
      <c r="X35">
        <v>140.60060300000001</v>
      </c>
      <c r="Y35">
        <v>0</v>
      </c>
      <c r="Z35">
        <v>6.2684449999999998</v>
      </c>
      <c r="AA35">
        <v>8.3536970000000004</v>
      </c>
      <c r="AB35">
        <v>3.203532</v>
      </c>
      <c r="AC35">
        <v>9.3033079999999995</v>
      </c>
      <c r="AD35">
        <v>7.6192640000000003</v>
      </c>
      <c r="AE35">
        <v>31.682241000000001</v>
      </c>
      <c r="AF35">
        <v>8.5305759999999999</v>
      </c>
      <c r="AG35">
        <v>0</v>
      </c>
      <c r="AH35">
        <v>69.186684</v>
      </c>
      <c r="AI35">
        <v>0</v>
      </c>
      <c r="AJ35">
        <v>0</v>
      </c>
      <c r="AK35">
        <v>51.723323000000001</v>
      </c>
      <c r="AL35">
        <v>2.2340610000000001</v>
      </c>
      <c r="AM35">
        <v>4.3568040000000003</v>
      </c>
      <c r="AN35">
        <v>0.57008000000000003</v>
      </c>
      <c r="AO35">
        <v>0</v>
      </c>
      <c r="AP35">
        <v>3.0785629999999999</v>
      </c>
      <c r="AQ35">
        <v>44.876367999999999</v>
      </c>
      <c r="AR35">
        <v>4.245101</v>
      </c>
      <c r="AS35">
        <v>6.4657039999999997</v>
      </c>
      <c r="AT35">
        <v>14.419523999999999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2106.0244260000004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619.05210999999997</v>
      </c>
      <c r="L36">
        <v>198.02780000000001</v>
      </c>
      <c r="M36">
        <v>88.439599999999999</v>
      </c>
      <c r="N36">
        <v>113.553562</v>
      </c>
      <c r="O36">
        <v>118.87976500000001</v>
      </c>
      <c r="P36">
        <v>118.600388</v>
      </c>
      <c r="Q36">
        <v>8.0241629999999997</v>
      </c>
      <c r="R36">
        <v>40.744508000000003</v>
      </c>
      <c r="S36">
        <v>10.574299999999999</v>
      </c>
      <c r="T36">
        <v>0</v>
      </c>
      <c r="U36">
        <v>323.35728799999998</v>
      </c>
      <c r="V36">
        <v>17.250240000000002</v>
      </c>
      <c r="W36">
        <v>32.802824000000001</v>
      </c>
      <c r="X36">
        <v>140.60060300000001</v>
      </c>
      <c r="Y36">
        <v>0</v>
      </c>
      <c r="Z36">
        <v>6.2684449999999998</v>
      </c>
      <c r="AA36">
        <v>0</v>
      </c>
      <c r="AB36">
        <v>0</v>
      </c>
      <c r="AC36">
        <v>0</v>
      </c>
      <c r="AD36">
        <v>0</v>
      </c>
      <c r="AE36">
        <v>31.682241000000001</v>
      </c>
      <c r="AF36">
        <v>8.5305759999999999</v>
      </c>
      <c r="AG36">
        <v>0</v>
      </c>
      <c r="AH36">
        <v>36.414043999999997</v>
      </c>
      <c r="AI36">
        <v>0</v>
      </c>
      <c r="AJ36">
        <v>0</v>
      </c>
      <c r="AK36">
        <v>51.723323000000001</v>
      </c>
      <c r="AL36">
        <v>12.287337000000001</v>
      </c>
      <c r="AM36">
        <v>0</v>
      </c>
      <c r="AN36">
        <v>0.57008000000000003</v>
      </c>
      <c r="AO36">
        <v>0</v>
      </c>
      <c r="AP36">
        <v>3.0785629999999999</v>
      </c>
      <c r="AQ36">
        <v>44.876367999999999</v>
      </c>
      <c r="AR36">
        <v>4.245101</v>
      </c>
      <c r="AS36">
        <v>9.0519850000000002</v>
      </c>
      <c r="AT36">
        <v>14.419523999999999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2053.0547380000003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593.09700999999995</v>
      </c>
      <c r="L37">
        <v>198.02780000000001</v>
      </c>
      <c r="M37">
        <v>88.439599999999999</v>
      </c>
      <c r="N37">
        <v>113.553562</v>
      </c>
      <c r="O37">
        <v>118.87976500000001</v>
      </c>
      <c r="P37">
        <v>118.600388</v>
      </c>
      <c r="Q37">
        <v>8.0241629999999997</v>
      </c>
      <c r="R37">
        <v>40.744508000000003</v>
      </c>
      <c r="S37">
        <v>10.574299999999999</v>
      </c>
      <c r="T37">
        <v>0</v>
      </c>
      <c r="U37">
        <v>323.35728799999998</v>
      </c>
      <c r="V37">
        <v>17.250240000000002</v>
      </c>
      <c r="W37">
        <v>32.802824000000001</v>
      </c>
      <c r="X37">
        <v>140.60060300000001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31.682241000000001</v>
      </c>
      <c r="AF37">
        <v>8.5305759999999999</v>
      </c>
      <c r="AG37">
        <v>0</v>
      </c>
      <c r="AH37">
        <v>20.938075000000001</v>
      </c>
      <c r="AI37">
        <v>0</v>
      </c>
      <c r="AJ37">
        <v>0</v>
      </c>
      <c r="AK37">
        <v>51.723323000000001</v>
      </c>
      <c r="AL37">
        <v>68.138867000000005</v>
      </c>
      <c r="AM37">
        <v>0</v>
      </c>
      <c r="AN37">
        <v>0.57008000000000003</v>
      </c>
      <c r="AO37">
        <v>0</v>
      </c>
      <c r="AP37">
        <v>3.0785629999999999</v>
      </c>
      <c r="AQ37">
        <v>44.876367999999999</v>
      </c>
      <c r="AR37">
        <v>38.205907000000003</v>
      </c>
      <c r="AS37">
        <v>23.793790000000001</v>
      </c>
      <c r="AT37">
        <v>14.419523999999999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2109.909365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593.09700999999995</v>
      </c>
      <c r="L38">
        <v>198.02780000000001</v>
      </c>
      <c r="M38">
        <v>88.439599999999999</v>
      </c>
      <c r="N38">
        <v>113.553562</v>
      </c>
      <c r="O38">
        <v>118.87976500000001</v>
      </c>
      <c r="P38">
        <v>118.600388</v>
      </c>
      <c r="Q38">
        <v>8.0241629999999997</v>
      </c>
      <c r="R38">
        <v>40.744508000000003</v>
      </c>
      <c r="S38">
        <v>10.574299999999999</v>
      </c>
      <c r="T38">
        <v>0</v>
      </c>
      <c r="U38">
        <v>323.35728799999998</v>
      </c>
      <c r="V38">
        <v>17.250240000000002</v>
      </c>
      <c r="W38">
        <v>32.802824000000001</v>
      </c>
      <c r="X38">
        <v>140.60060300000001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15.84112</v>
      </c>
      <c r="AF38">
        <v>8.5305759999999999</v>
      </c>
      <c r="AG38">
        <v>0</v>
      </c>
      <c r="AH38">
        <v>0</v>
      </c>
      <c r="AI38">
        <v>0</v>
      </c>
      <c r="AJ38">
        <v>0</v>
      </c>
      <c r="AK38">
        <v>51.723323000000001</v>
      </c>
      <c r="AL38">
        <v>68.138867000000005</v>
      </c>
      <c r="AM38">
        <v>0</v>
      </c>
      <c r="AN38">
        <v>0.57008000000000003</v>
      </c>
      <c r="AO38">
        <v>0</v>
      </c>
      <c r="AP38">
        <v>3.0785629999999999</v>
      </c>
      <c r="AQ38">
        <v>29.917579</v>
      </c>
      <c r="AR38">
        <v>38.205907000000003</v>
      </c>
      <c r="AS38">
        <v>23.793790000000001</v>
      </c>
      <c r="AT38">
        <v>14.419523999999999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2058.1713800000002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593.09700999999995</v>
      </c>
      <c r="L39">
        <v>198.02780000000001</v>
      </c>
      <c r="M39">
        <v>88.439599999999999</v>
      </c>
      <c r="N39">
        <v>113.553562</v>
      </c>
      <c r="O39">
        <v>118.87976500000001</v>
      </c>
      <c r="P39">
        <v>118.600388</v>
      </c>
      <c r="Q39">
        <v>8.0241629999999997</v>
      </c>
      <c r="R39">
        <v>40.744508000000003</v>
      </c>
      <c r="S39">
        <v>10.574299999999999</v>
      </c>
      <c r="T39">
        <v>0</v>
      </c>
      <c r="U39">
        <v>323.35728799999998</v>
      </c>
      <c r="V39">
        <v>17.079512999999999</v>
      </c>
      <c r="W39">
        <v>32.802824000000001</v>
      </c>
      <c r="X39">
        <v>140.60060300000001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15.84112</v>
      </c>
      <c r="AF39">
        <v>8.5305759999999999</v>
      </c>
      <c r="AG39">
        <v>0</v>
      </c>
      <c r="AH39">
        <v>0</v>
      </c>
      <c r="AI39">
        <v>0</v>
      </c>
      <c r="AJ39">
        <v>0</v>
      </c>
      <c r="AK39">
        <v>51.723323000000001</v>
      </c>
      <c r="AL39">
        <v>68.138867000000005</v>
      </c>
      <c r="AM39">
        <v>0</v>
      </c>
      <c r="AN39">
        <v>0.57008000000000003</v>
      </c>
      <c r="AO39">
        <v>0</v>
      </c>
      <c r="AP39">
        <v>3.0785629999999999</v>
      </c>
      <c r="AQ39">
        <v>14.958788999999999</v>
      </c>
      <c r="AR39">
        <v>4.245101</v>
      </c>
      <c r="AS39">
        <v>23.793790000000001</v>
      </c>
      <c r="AT39">
        <v>14.419523999999999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2009.0810569999999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593.09700999999995</v>
      </c>
      <c r="L40">
        <v>198.02780000000001</v>
      </c>
      <c r="M40">
        <v>88.439599999999999</v>
      </c>
      <c r="N40">
        <v>113.553562</v>
      </c>
      <c r="O40">
        <v>118.87976500000001</v>
      </c>
      <c r="P40">
        <v>118.600388</v>
      </c>
      <c r="Q40">
        <v>8.0241629999999997</v>
      </c>
      <c r="R40">
        <v>40.744508000000003</v>
      </c>
      <c r="S40">
        <v>10.574299999999999</v>
      </c>
      <c r="T40">
        <v>0</v>
      </c>
      <c r="U40">
        <v>323.35728799999998</v>
      </c>
      <c r="V40">
        <v>17.079512999999999</v>
      </c>
      <c r="W40">
        <v>32.802824000000001</v>
      </c>
      <c r="X40">
        <v>140.60060300000001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15.84112</v>
      </c>
      <c r="AF40">
        <v>8.5305759999999999</v>
      </c>
      <c r="AG40">
        <v>0</v>
      </c>
      <c r="AH40">
        <v>0</v>
      </c>
      <c r="AI40">
        <v>0</v>
      </c>
      <c r="AJ40">
        <v>0</v>
      </c>
      <c r="AK40">
        <v>51.723323000000001</v>
      </c>
      <c r="AL40">
        <v>68.138867000000005</v>
      </c>
      <c r="AM40">
        <v>0</v>
      </c>
      <c r="AN40">
        <v>0.57008000000000003</v>
      </c>
      <c r="AO40">
        <v>0</v>
      </c>
      <c r="AP40">
        <v>3.0785629999999999</v>
      </c>
      <c r="AQ40">
        <v>0</v>
      </c>
      <c r="AR40">
        <v>4.245101</v>
      </c>
      <c r="AS40">
        <v>23.793790000000001</v>
      </c>
      <c r="AT40">
        <v>14.419523999999999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1994.1222679999998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545.40211099999999</v>
      </c>
      <c r="L41">
        <v>198.02780000000001</v>
      </c>
      <c r="M41">
        <v>88.439599999999999</v>
      </c>
      <c r="N41">
        <v>113.553562</v>
      </c>
      <c r="O41">
        <v>118.87976500000001</v>
      </c>
      <c r="P41">
        <v>118.600388</v>
      </c>
      <c r="Q41">
        <v>8.0241629999999997</v>
      </c>
      <c r="R41">
        <v>40.744508000000003</v>
      </c>
      <c r="S41">
        <v>10.574299999999999</v>
      </c>
      <c r="T41">
        <v>0</v>
      </c>
      <c r="U41">
        <v>323.35728799999998</v>
      </c>
      <c r="V41">
        <v>17.079512999999999</v>
      </c>
      <c r="W41">
        <v>32.802824000000001</v>
      </c>
      <c r="X41">
        <v>140.60060300000001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15.84112</v>
      </c>
      <c r="AF41">
        <v>8.5305759999999999</v>
      </c>
      <c r="AG41">
        <v>0</v>
      </c>
      <c r="AH41">
        <v>0</v>
      </c>
      <c r="AI41">
        <v>0</v>
      </c>
      <c r="AJ41">
        <v>0</v>
      </c>
      <c r="AK41">
        <v>51.723323000000001</v>
      </c>
      <c r="AL41">
        <v>13.404367000000001</v>
      </c>
      <c r="AM41">
        <v>0</v>
      </c>
      <c r="AN41">
        <v>0.57008000000000003</v>
      </c>
      <c r="AO41">
        <v>0</v>
      </c>
      <c r="AP41">
        <v>3.0785629999999999</v>
      </c>
      <c r="AQ41">
        <v>0</v>
      </c>
      <c r="AR41">
        <v>4.245101</v>
      </c>
      <c r="AS41">
        <v>23.793790000000001</v>
      </c>
      <c r="AT41">
        <v>14.419523999999999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1891.692869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516.56311100000005</v>
      </c>
      <c r="L42">
        <v>198.02780000000001</v>
      </c>
      <c r="M42">
        <v>88.439599999999999</v>
      </c>
      <c r="N42">
        <v>113.553562</v>
      </c>
      <c r="O42">
        <v>118.87976500000001</v>
      </c>
      <c r="P42">
        <v>118.600388</v>
      </c>
      <c r="Q42">
        <v>8.0241629999999997</v>
      </c>
      <c r="R42">
        <v>40.744508000000003</v>
      </c>
      <c r="S42">
        <v>10.574299999999999</v>
      </c>
      <c r="T42">
        <v>0</v>
      </c>
      <c r="U42">
        <v>323.35728799999998</v>
      </c>
      <c r="V42">
        <v>17.079512999999999</v>
      </c>
      <c r="W42">
        <v>32.802824000000001</v>
      </c>
      <c r="X42">
        <v>140.60060300000001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15.84112</v>
      </c>
      <c r="AF42">
        <v>8.5305759999999999</v>
      </c>
      <c r="AG42">
        <v>0</v>
      </c>
      <c r="AH42">
        <v>0</v>
      </c>
      <c r="AI42">
        <v>0</v>
      </c>
      <c r="AJ42">
        <v>0</v>
      </c>
      <c r="AK42">
        <v>51.723323000000001</v>
      </c>
      <c r="AL42">
        <v>2.2340610000000001</v>
      </c>
      <c r="AM42">
        <v>0</v>
      </c>
      <c r="AN42">
        <v>0.57008000000000003</v>
      </c>
      <c r="AO42">
        <v>0</v>
      </c>
      <c r="AP42">
        <v>3.6942759999999999</v>
      </c>
      <c r="AQ42">
        <v>0</v>
      </c>
      <c r="AR42">
        <v>4.245101</v>
      </c>
      <c r="AS42">
        <v>23.793790000000001</v>
      </c>
      <c r="AT42">
        <v>14.419523999999999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1852.299276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478.11111099999999</v>
      </c>
      <c r="L43">
        <v>198.02780000000001</v>
      </c>
      <c r="M43">
        <v>88.439599999999999</v>
      </c>
      <c r="N43">
        <v>113.553562</v>
      </c>
      <c r="O43">
        <v>118.87976500000001</v>
      </c>
      <c r="P43">
        <v>118.600388</v>
      </c>
      <c r="Q43">
        <v>8.0241629999999997</v>
      </c>
      <c r="R43">
        <v>40.744508000000003</v>
      </c>
      <c r="S43">
        <v>10.574299999999999</v>
      </c>
      <c r="T43">
        <v>0</v>
      </c>
      <c r="U43">
        <v>323.35728799999998</v>
      </c>
      <c r="V43">
        <v>17.079512999999999</v>
      </c>
      <c r="W43">
        <v>32.802824000000001</v>
      </c>
      <c r="X43">
        <v>140.60060300000001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15.84112</v>
      </c>
      <c r="AF43">
        <v>8.5305759999999999</v>
      </c>
      <c r="AG43">
        <v>0</v>
      </c>
      <c r="AH43">
        <v>0</v>
      </c>
      <c r="AI43">
        <v>0</v>
      </c>
      <c r="AJ43">
        <v>0</v>
      </c>
      <c r="AK43">
        <v>51.723323000000001</v>
      </c>
      <c r="AL43">
        <v>2.2340610000000001</v>
      </c>
      <c r="AM43">
        <v>0</v>
      </c>
      <c r="AN43">
        <v>0.57008000000000003</v>
      </c>
      <c r="AO43">
        <v>0</v>
      </c>
      <c r="AP43">
        <v>1.7239949999999999</v>
      </c>
      <c r="AQ43">
        <v>0</v>
      </c>
      <c r="AR43">
        <v>4.245101</v>
      </c>
      <c r="AS43">
        <v>7.758845</v>
      </c>
      <c r="AT43">
        <v>14.419523999999999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1795.8420500000002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478.11111099999999</v>
      </c>
      <c r="L44">
        <v>198.02780000000001</v>
      </c>
      <c r="M44">
        <v>88.439599999999999</v>
      </c>
      <c r="N44">
        <v>113.553562</v>
      </c>
      <c r="O44">
        <v>118.87976500000001</v>
      </c>
      <c r="P44">
        <v>118.600388</v>
      </c>
      <c r="Q44">
        <v>8.0241629999999997</v>
      </c>
      <c r="R44">
        <v>40.744508000000003</v>
      </c>
      <c r="S44">
        <v>10.574299999999999</v>
      </c>
      <c r="T44">
        <v>0</v>
      </c>
      <c r="U44">
        <v>323.35728799999998</v>
      </c>
      <c r="V44">
        <v>17.250240000000002</v>
      </c>
      <c r="W44">
        <v>32.802824000000001</v>
      </c>
      <c r="X44">
        <v>140.60060300000001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15.84112</v>
      </c>
      <c r="AF44">
        <v>8.5305759999999999</v>
      </c>
      <c r="AG44">
        <v>0</v>
      </c>
      <c r="AH44">
        <v>0</v>
      </c>
      <c r="AI44">
        <v>0</v>
      </c>
      <c r="AJ44">
        <v>0</v>
      </c>
      <c r="AK44">
        <v>51.723323000000001</v>
      </c>
      <c r="AL44">
        <v>2.2340610000000001</v>
      </c>
      <c r="AM44">
        <v>0</v>
      </c>
      <c r="AN44">
        <v>0.57008000000000003</v>
      </c>
      <c r="AO44">
        <v>0</v>
      </c>
      <c r="AP44">
        <v>2.4628510000000001</v>
      </c>
      <c r="AQ44">
        <v>0</v>
      </c>
      <c r="AR44">
        <v>4.7757379999999996</v>
      </c>
      <c r="AS44">
        <v>6.4657039999999997</v>
      </c>
      <c r="AT44">
        <v>14.419523999999999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1795.9891290000003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472.34331100000003</v>
      </c>
      <c r="L45">
        <v>198.02780000000001</v>
      </c>
      <c r="M45">
        <v>88.439599999999999</v>
      </c>
      <c r="N45">
        <v>113.553562</v>
      </c>
      <c r="O45">
        <v>118.87976500000001</v>
      </c>
      <c r="P45">
        <v>118.600388</v>
      </c>
      <c r="Q45">
        <v>8.0241629999999997</v>
      </c>
      <c r="R45">
        <v>35.200595</v>
      </c>
      <c r="S45">
        <v>10.574299999999999</v>
      </c>
      <c r="T45">
        <v>0</v>
      </c>
      <c r="U45">
        <v>323.35728799999998</v>
      </c>
      <c r="V45">
        <v>12.820954</v>
      </c>
      <c r="W45">
        <v>32.802824000000001</v>
      </c>
      <c r="X45">
        <v>140.60060300000001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15.84112</v>
      </c>
      <c r="AF45">
        <v>8.5305759999999999</v>
      </c>
      <c r="AG45">
        <v>0</v>
      </c>
      <c r="AH45">
        <v>0</v>
      </c>
      <c r="AI45">
        <v>0</v>
      </c>
      <c r="AJ45">
        <v>0</v>
      </c>
      <c r="AK45">
        <v>51.723323000000001</v>
      </c>
      <c r="AL45">
        <v>2.2340610000000001</v>
      </c>
      <c r="AM45">
        <v>0</v>
      </c>
      <c r="AN45">
        <v>0.57008000000000003</v>
      </c>
      <c r="AO45">
        <v>0</v>
      </c>
      <c r="AP45">
        <v>2.4628510000000001</v>
      </c>
      <c r="AQ45">
        <v>0</v>
      </c>
      <c r="AR45">
        <v>38.205907000000003</v>
      </c>
      <c r="AS45">
        <v>6.4657039999999997</v>
      </c>
      <c r="AT45">
        <v>14.419523999999999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1813.6782990000004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481.95631100000003</v>
      </c>
      <c r="L46">
        <v>198.02780000000001</v>
      </c>
      <c r="M46">
        <v>88.439599999999999</v>
      </c>
      <c r="N46">
        <v>113.553562</v>
      </c>
      <c r="O46">
        <v>118.87976500000001</v>
      </c>
      <c r="P46">
        <v>118.600388</v>
      </c>
      <c r="Q46">
        <v>8.0241629999999997</v>
      </c>
      <c r="R46">
        <v>35.200595</v>
      </c>
      <c r="S46">
        <v>10.574299999999999</v>
      </c>
      <c r="T46">
        <v>0</v>
      </c>
      <c r="U46">
        <v>323.35728799999998</v>
      </c>
      <c r="V46">
        <v>12.820954</v>
      </c>
      <c r="W46">
        <v>32.802824000000001</v>
      </c>
      <c r="X46">
        <v>140.60060300000001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15.84112</v>
      </c>
      <c r="AF46">
        <v>8.5305759999999999</v>
      </c>
      <c r="AG46">
        <v>0</v>
      </c>
      <c r="AH46">
        <v>0</v>
      </c>
      <c r="AI46">
        <v>0</v>
      </c>
      <c r="AJ46">
        <v>0</v>
      </c>
      <c r="AK46">
        <v>51.723323000000001</v>
      </c>
      <c r="AL46">
        <v>2.2340610000000001</v>
      </c>
      <c r="AM46">
        <v>0</v>
      </c>
      <c r="AN46">
        <v>0.57008000000000003</v>
      </c>
      <c r="AO46">
        <v>0</v>
      </c>
      <c r="AP46">
        <v>2.4628510000000001</v>
      </c>
      <c r="AQ46">
        <v>0</v>
      </c>
      <c r="AR46">
        <v>38.205907000000003</v>
      </c>
      <c r="AS46">
        <v>6.4657039999999997</v>
      </c>
      <c r="AT46">
        <v>14.419523999999999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1823.2912990000002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481.95631100000003</v>
      </c>
      <c r="L47">
        <v>198.02780000000001</v>
      </c>
      <c r="M47">
        <v>88.439599999999999</v>
      </c>
      <c r="N47">
        <v>113.553562</v>
      </c>
      <c r="O47">
        <v>118.87976500000001</v>
      </c>
      <c r="P47">
        <v>118.600388</v>
      </c>
      <c r="Q47">
        <v>8.0241629999999997</v>
      </c>
      <c r="R47">
        <v>35.200595</v>
      </c>
      <c r="S47">
        <v>10.574299999999999</v>
      </c>
      <c r="T47">
        <v>0</v>
      </c>
      <c r="U47">
        <v>323.35728799999998</v>
      </c>
      <c r="V47">
        <v>12.820954</v>
      </c>
      <c r="W47">
        <v>32.802824000000001</v>
      </c>
      <c r="X47">
        <v>140.60060300000001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15.84112</v>
      </c>
      <c r="AF47">
        <v>8.5305759999999999</v>
      </c>
      <c r="AG47">
        <v>0</v>
      </c>
      <c r="AH47">
        <v>0</v>
      </c>
      <c r="AI47">
        <v>0</v>
      </c>
      <c r="AJ47">
        <v>0</v>
      </c>
      <c r="AK47">
        <v>51.723323000000001</v>
      </c>
      <c r="AL47">
        <v>2.2340610000000001</v>
      </c>
      <c r="AM47">
        <v>0</v>
      </c>
      <c r="AN47">
        <v>0.57008000000000003</v>
      </c>
      <c r="AO47">
        <v>0</v>
      </c>
      <c r="AP47">
        <v>2.4628510000000001</v>
      </c>
      <c r="AQ47">
        <v>0</v>
      </c>
      <c r="AR47">
        <v>4.7757379999999996</v>
      </c>
      <c r="AS47">
        <v>6.4657039999999997</v>
      </c>
      <c r="AT47">
        <v>14.419523999999999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1789.8611300000002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481.95631100000003</v>
      </c>
      <c r="L48">
        <v>198.02780000000001</v>
      </c>
      <c r="M48">
        <v>88.439599999999999</v>
      </c>
      <c r="N48">
        <v>113.553562</v>
      </c>
      <c r="O48">
        <v>118.87976500000001</v>
      </c>
      <c r="P48">
        <v>118.600388</v>
      </c>
      <c r="Q48">
        <v>8.0241629999999997</v>
      </c>
      <c r="R48">
        <v>35.200595</v>
      </c>
      <c r="S48">
        <v>10.574299999999999</v>
      </c>
      <c r="T48">
        <v>0</v>
      </c>
      <c r="U48">
        <v>323.35728799999998</v>
      </c>
      <c r="V48">
        <v>12.820954</v>
      </c>
      <c r="W48">
        <v>32.802824000000001</v>
      </c>
      <c r="X48">
        <v>140.60060300000001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15.84112</v>
      </c>
      <c r="AF48">
        <v>8.5305759999999999</v>
      </c>
      <c r="AG48">
        <v>0</v>
      </c>
      <c r="AH48">
        <v>0</v>
      </c>
      <c r="AI48">
        <v>0</v>
      </c>
      <c r="AJ48">
        <v>0</v>
      </c>
      <c r="AK48">
        <v>51.723323000000001</v>
      </c>
      <c r="AL48">
        <v>2.2340610000000001</v>
      </c>
      <c r="AM48">
        <v>0</v>
      </c>
      <c r="AN48">
        <v>0.57008000000000003</v>
      </c>
      <c r="AO48">
        <v>0</v>
      </c>
      <c r="AP48">
        <v>2.4628510000000001</v>
      </c>
      <c r="AQ48">
        <v>0</v>
      </c>
      <c r="AR48">
        <v>4.245101</v>
      </c>
      <c r="AS48">
        <v>6.4657039999999997</v>
      </c>
      <c r="AT48">
        <v>14.419523999999999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1789.3304930000002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453.11731099999997</v>
      </c>
      <c r="L49">
        <v>198.02780000000001</v>
      </c>
      <c r="M49">
        <v>88.439599999999999</v>
      </c>
      <c r="N49">
        <v>113.553562</v>
      </c>
      <c r="O49">
        <v>118.87976500000001</v>
      </c>
      <c r="P49">
        <v>118.600388</v>
      </c>
      <c r="Q49">
        <v>8.0241629999999997</v>
      </c>
      <c r="R49">
        <v>35.200595</v>
      </c>
      <c r="S49">
        <v>10.574299999999999</v>
      </c>
      <c r="T49">
        <v>0</v>
      </c>
      <c r="U49">
        <v>323.35728799999998</v>
      </c>
      <c r="V49">
        <v>12.820954</v>
      </c>
      <c r="W49">
        <v>32.802824000000001</v>
      </c>
      <c r="X49">
        <v>140.60060300000001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15.84112</v>
      </c>
      <c r="AF49">
        <v>8.5305759999999999</v>
      </c>
      <c r="AG49">
        <v>0</v>
      </c>
      <c r="AH49">
        <v>0</v>
      </c>
      <c r="AI49">
        <v>0</v>
      </c>
      <c r="AJ49">
        <v>0</v>
      </c>
      <c r="AK49">
        <v>51.723323000000001</v>
      </c>
      <c r="AL49">
        <v>12.287337000000001</v>
      </c>
      <c r="AM49">
        <v>0</v>
      </c>
      <c r="AN49">
        <v>0.57008000000000003</v>
      </c>
      <c r="AO49">
        <v>0</v>
      </c>
      <c r="AP49">
        <v>2.4628510000000001</v>
      </c>
      <c r="AQ49">
        <v>0</v>
      </c>
      <c r="AR49">
        <v>4.245101</v>
      </c>
      <c r="AS49">
        <v>7.1122740000000002</v>
      </c>
      <c r="AT49">
        <v>14.419523999999999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1771.1913390000002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423.99953399999998</v>
      </c>
      <c r="L50">
        <v>198.02780000000001</v>
      </c>
      <c r="M50">
        <v>88.439599999999999</v>
      </c>
      <c r="N50">
        <v>113.553562</v>
      </c>
      <c r="O50">
        <v>118.87976500000001</v>
      </c>
      <c r="P50">
        <v>118.600388</v>
      </c>
      <c r="Q50">
        <v>8.0241629999999997</v>
      </c>
      <c r="R50">
        <v>35.200595</v>
      </c>
      <c r="S50">
        <v>10.574299999999999</v>
      </c>
      <c r="T50">
        <v>0</v>
      </c>
      <c r="U50">
        <v>323.35728799999998</v>
      </c>
      <c r="V50">
        <v>12.820954</v>
      </c>
      <c r="W50">
        <v>32.802824000000001</v>
      </c>
      <c r="X50">
        <v>140.60060300000001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15.84112</v>
      </c>
      <c r="AF50">
        <v>8.5305759999999999</v>
      </c>
      <c r="AG50">
        <v>0</v>
      </c>
      <c r="AH50">
        <v>0</v>
      </c>
      <c r="AI50">
        <v>0</v>
      </c>
      <c r="AJ50">
        <v>0</v>
      </c>
      <c r="AK50">
        <v>51.723323000000001</v>
      </c>
      <c r="AL50">
        <v>12.287337000000001</v>
      </c>
      <c r="AM50">
        <v>0</v>
      </c>
      <c r="AN50">
        <v>0.57008000000000003</v>
      </c>
      <c r="AO50">
        <v>0</v>
      </c>
      <c r="AP50">
        <v>2.4628510000000001</v>
      </c>
      <c r="AQ50">
        <v>0</v>
      </c>
      <c r="AR50">
        <v>4.245101</v>
      </c>
      <c r="AS50">
        <v>7.1122740000000002</v>
      </c>
      <c r="AT50">
        <v>14.419523999999999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1742.0735620000003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395.16053399999998</v>
      </c>
      <c r="L51">
        <v>198.02780000000001</v>
      </c>
      <c r="M51">
        <v>88.439599999999999</v>
      </c>
      <c r="N51">
        <v>113.553562</v>
      </c>
      <c r="O51">
        <v>118.87976500000001</v>
      </c>
      <c r="P51">
        <v>118.600388</v>
      </c>
      <c r="Q51">
        <v>8.0241629999999997</v>
      </c>
      <c r="R51">
        <v>34.835301000000001</v>
      </c>
      <c r="S51">
        <v>10.574299999999999</v>
      </c>
      <c r="T51">
        <v>0</v>
      </c>
      <c r="U51">
        <v>323.35728799999998</v>
      </c>
      <c r="V51">
        <v>12.820954</v>
      </c>
      <c r="W51">
        <v>32.802824000000001</v>
      </c>
      <c r="X51">
        <v>140.60060300000001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15.84112</v>
      </c>
      <c r="AF51">
        <v>8.5305759999999999</v>
      </c>
      <c r="AG51">
        <v>0</v>
      </c>
      <c r="AH51">
        <v>0</v>
      </c>
      <c r="AI51">
        <v>0</v>
      </c>
      <c r="AJ51">
        <v>0</v>
      </c>
      <c r="AK51">
        <v>51.723323000000001</v>
      </c>
      <c r="AL51">
        <v>12.287337000000001</v>
      </c>
      <c r="AM51">
        <v>0</v>
      </c>
      <c r="AN51">
        <v>0.57008000000000003</v>
      </c>
      <c r="AO51">
        <v>0</v>
      </c>
      <c r="AP51">
        <v>1.7239949999999999</v>
      </c>
      <c r="AQ51">
        <v>0</v>
      </c>
      <c r="AR51">
        <v>5.3063760000000002</v>
      </c>
      <c r="AS51">
        <v>7.1122740000000002</v>
      </c>
      <c r="AT51">
        <v>14.419523999999999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1713.1916870000002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375.93453399999999</v>
      </c>
      <c r="L52">
        <v>198.02780000000001</v>
      </c>
      <c r="M52">
        <v>88.439599999999999</v>
      </c>
      <c r="N52">
        <v>113.553562</v>
      </c>
      <c r="O52">
        <v>118.87976500000001</v>
      </c>
      <c r="P52">
        <v>118.600388</v>
      </c>
      <c r="Q52">
        <v>8.0241629999999997</v>
      </c>
      <c r="R52">
        <v>34.835301000000001</v>
      </c>
      <c r="S52">
        <v>10.574299999999999</v>
      </c>
      <c r="T52">
        <v>0</v>
      </c>
      <c r="U52">
        <v>323.35728799999998</v>
      </c>
      <c r="V52">
        <v>12.820954</v>
      </c>
      <c r="W52">
        <v>32.802824000000001</v>
      </c>
      <c r="X52">
        <v>140.60060300000001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15.84112</v>
      </c>
      <c r="AF52">
        <v>8.5305759999999999</v>
      </c>
      <c r="AG52">
        <v>0</v>
      </c>
      <c r="AH52">
        <v>0</v>
      </c>
      <c r="AI52">
        <v>0</v>
      </c>
      <c r="AJ52">
        <v>0</v>
      </c>
      <c r="AK52">
        <v>51.723323000000001</v>
      </c>
      <c r="AL52">
        <v>12.287337000000001</v>
      </c>
      <c r="AM52">
        <v>0</v>
      </c>
      <c r="AN52">
        <v>0.57008000000000003</v>
      </c>
      <c r="AO52">
        <v>0</v>
      </c>
      <c r="AP52">
        <v>1.7239949999999999</v>
      </c>
      <c r="AQ52">
        <v>0</v>
      </c>
      <c r="AR52">
        <v>5.3063760000000002</v>
      </c>
      <c r="AS52">
        <v>7.1122740000000002</v>
      </c>
      <c r="AT52">
        <v>14.419523999999999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1693.9656870000003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356.70853399999999</v>
      </c>
      <c r="L53">
        <v>198.02780000000001</v>
      </c>
      <c r="M53">
        <v>88.439599999999999</v>
      </c>
      <c r="N53">
        <v>113.553562</v>
      </c>
      <c r="O53">
        <v>118.87976500000001</v>
      </c>
      <c r="P53">
        <v>118.600388</v>
      </c>
      <c r="Q53">
        <v>8.0241629999999997</v>
      </c>
      <c r="R53">
        <v>24.628506000000002</v>
      </c>
      <c r="S53">
        <v>10.574299999999999</v>
      </c>
      <c r="T53">
        <v>0</v>
      </c>
      <c r="U53">
        <v>323.35728799999998</v>
      </c>
      <c r="V53">
        <v>8.0460809999999992</v>
      </c>
      <c r="W53">
        <v>32.802824000000001</v>
      </c>
      <c r="X53">
        <v>140.60060300000001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15.84112</v>
      </c>
      <c r="AF53">
        <v>8.5305759999999999</v>
      </c>
      <c r="AG53">
        <v>0</v>
      </c>
      <c r="AH53">
        <v>0</v>
      </c>
      <c r="AI53">
        <v>0</v>
      </c>
      <c r="AJ53">
        <v>0</v>
      </c>
      <c r="AK53">
        <v>51.723323000000001</v>
      </c>
      <c r="AL53">
        <v>12.287337000000001</v>
      </c>
      <c r="AM53">
        <v>0</v>
      </c>
      <c r="AN53">
        <v>0.57008000000000003</v>
      </c>
      <c r="AO53">
        <v>0</v>
      </c>
      <c r="AP53">
        <v>1.7239949999999999</v>
      </c>
      <c r="AQ53">
        <v>0</v>
      </c>
      <c r="AR53">
        <v>6.3676510000000004</v>
      </c>
      <c r="AS53">
        <v>7.1122740000000002</v>
      </c>
      <c r="AT53">
        <v>14.419523999999999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1660.8192940000001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356.70853399999999</v>
      </c>
      <c r="L54">
        <v>198.02780000000001</v>
      </c>
      <c r="M54">
        <v>88.439599999999999</v>
      </c>
      <c r="N54">
        <v>113.553562</v>
      </c>
      <c r="O54">
        <v>118.87976500000001</v>
      </c>
      <c r="P54">
        <v>118.600388</v>
      </c>
      <c r="Q54">
        <v>8.0241629999999997</v>
      </c>
      <c r="R54">
        <v>24.628506000000002</v>
      </c>
      <c r="S54">
        <v>10.574299999999999</v>
      </c>
      <c r="T54">
        <v>0</v>
      </c>
      <c r="U54">
        <v>323.35728799999998</v>
      </c>
      <c r="V54">
        <v>8.0460809999999992</v>
      </c>
      <c r="W54">
        <v>32.802824000000001</v>
      </c>
      <c r="X54">
        <v>140.60060300000001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15.84112</v>
      </c>
      <c r="AF54">
        <v>8.5305759999999999</v>
      </c>
      <c r="AG54">
        <v>0</v>
      </c>
      <c r="AH54">
        <v>0</v>
      </c>
      <c r="AI54">
        <v>0</v>
      </c>
      <c r="AJ54">
        <v>0</v>
      </c>
      <c r="AK54">
        <v>51.723323000000001</v>
      </c>
      <c r="AL54">
        <v>12.287337000000001</v>
      </c>
      <c r="AM54">
        <v>0</v>
      </c>
      <c r="AN54">
        <v>0.57008000000000003</v>
      </c>
      <c r="AO54">
        <v>0</v>
      </c>
      <c r="AP54">
        <v>1.7239949999999999</v>
      </c>
      <c r="AQ54">
        <v>0</v>
      </c>
      <c r="AR54">
        <v>6.3676510000000004</v>
      </c>
      <c r="AS54">
        <v>7.1122740000000002</v>
      </c>
      <c r="AT54">
        <v>14.419523999999999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1660.8192940000001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356.70853399999999</v>
      </c>
      <c r="L55">
        <v>155.73060000000001</v>
      </c>
      <c r="M55">
        <v>88.439599999999999</v>
      </c>
      <c r="N55">
        <v>113.553562</v>
      </c>
      <c r="O55">
        <v>118.87976500000001</v>
      </c>
      <c r="P55">
        <v>118.600388</v>
      </c>
      <c r="Q55">
        <v>7.6904000000000003</v>
      </c>
      <c r="R55">
        <v>24.628506000000002</v>
      </c>
      <c r="S55">
        <v>5.7678000000000003</v>
      </c>
      <c r="T55">
        <v>0</v>
      </c>
      <c r="U55">
        <v>323.35728799999998</v>
      </c>
      <c r="V55">
        <v>8.0460809999999992</v>
      </c>
      <c r="W55">
        <v>32.802824000000001</v>
      </c>
      <c r="X55">
        <v>140.60060300000001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8.5305759999999999</v>
      </c>
      <c r="AG55">
        <v>0</v>
      </c>
      <c r="AH55">
        <v>0</v>
      </c>
      <c r="AI55">
        <v>0</v>
      </c>
      <c r="AJ55">
        <v>0</v>
      </c>
      <c r="AK55">
        <v>51.723323000000001</v>
      </c>
      <c r="AL55">
        <v>12.287337000000001</v>
      </c>
      <c r="AM55">
        <v>0</v>
      </c>
      <c r="AN55">
        <v>0.57008000000000003</v>
      </c>
      <c r="AO55">
        <v>0</v>
      </c>
      <c r="AP55">
        <v>1.7239949999999999</v>
      </c>
      <c r="AQ55">
        <v>0</v>
      </c>
      <c r="AR55">
        <v>6.3676510000000004</v>
      </c>
      <c r="AS55">
        <v>7.1122740000000002</v>
      </c>
      <c r="AT55">
        <v>14.419523999999999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1597.5407110000001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356.70853399999999</v>
      </c>
      <c r="L56">
        <v>113.43340000000001</v>
      </c>
      <c r="M56">
        <v>88.439599999999999</v>
      </c>
      <c r="N56">
        <v>113.553562</v>
      </c>
      <c r="O56">
        <v>118.87976500000001</v>
      </c>
      <c r="P56">
        <v>118.600388</v>
      </c>
      <c r="Q56">
        <v>7.6904000000000003</v>
      </c>
      <c r="R56">
        <v>24.628506000000002</v>
      </c>
      <c r="S56">
        <v>5.7678000000000003</v>
      </c>
      <c r="T56">
        <v>0</v>
      </c>
      <c r="U56">
        <v>323.35728799999998</v>
      </c>
      <c r="V56">
        <v>8.0460809999999992</v>
      </c>
      <c r="W56">
        <v>32.802824000000001</v>
      </c>
      <c r="X56">
        <v>140.60060300000001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8.5305759999999999</v>
      </c>
      <c r="AG56">
        <v>0</v>
      </c>
      <c r="AH56">
        <v>0</v>
      </c>
      <c r="AI56">
        <v>0</v>
      </c>
      <c r="AJ56">
        <v>0</v>
      </c>
      <c r="AK56">
        <v>51.723323000000001</v>
      </c>
      <c r="AL56">
        <v>12.287337000000001</v>
      </c>
      <c r="AM56">
        <v>0</v>
      </c>
      <c r="AN56">
        <v>0.57008000000000003</v>
      </c>
      <c r="AO56">
        <v>0</v>
      </c>
      <c r="AP56">
        <v>1.7239949999999999</v>
      </c>
      <c r="AQ56">
        <v>0</v>
      </c>
      <c r="AR56">
        <v>6.3676510000000004</v>
      </c>
      <c r="AS56">
        <v>7.1122740000000002</v>
      </c>
      <c r="AT56">
        <v>14.419523999999999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1555.2435110000001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356.70853399999999</v>
      </c>
      <c r="L57">
        <v>113.43340000000001</v>
      </c>
      <c r="M57">
        <v>88.439599999999999</v>
      </c>
      <c r="N57">
        <v>113.553562</v>
      </c>
      <c r="O57">
        <v>118.87976500000001</v>
      </c>
      <c r="P57">
        <v>118.600388</v>
      </c>
      <c r="Q57">
        <v>7.6904000000000003</v>
      </c>
      <c r="R57">
        <v>24.628506000000002</v>
      </c>
      <c r="S57">
        <v>5.7678000000000003</v>
      </c>
      <c r="T57">
        <v>0</v>
      </c>
      <c r="U57">
        <v>323.35728799999998</v>
      </c>
      <c r="V57">
        <v>8.0460809999999992</v>
      </c>
      <c r="W57">
        <v>32.802824000000001</v>
      </c>
      <c r="X57">
        <v>107.15620699999999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8.5305759999999999</v>
      </c>
      <c r="AG57">
        <v>0</v>
      </c>
      <c r="AH57">
        <v>0</v>
      </c>
      <c r="AI57">
        <v>0</v>
      </c>
      <c r="AJ57">
        <v>0</v>
      </c>
      <c r="AK57">
        <v>51.723323000000001</v>
      </c>
      <c r="AL57">
        <v>12.287337000000001</v>
      </c>
      <c r="AM57">
        <v>0</v>
      </c>
      <c r="AN57">
        <v>0.57008000000000003</v>
      </c>
      <c r="AO57">
        <v>0</v>
      </c>
      <c r="AP57">
        <v>1.7239949999999999</v>
      </c>
      <c r="AQ57">
        <v>0</v>
      </c>
      <c r="AR57">
        <v>6.3676510000000004</v>
      </c>
      <c r="AS57">
        <v>7.1122740000000002</v>
      </c>
      <c r="AT57">
        <v>14.419523999999999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1521.799115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356.70853399999999</v>
      </c>
      <c r="L58">
        <v>113.43340000000001</v>
      </c>
      <c r="M58">
        <v>88.439599999999999</v>
      </c>
      <c r="N58">
        <v>113.553562</v>
      </c>
      <c r="O58">
        <v>118.87976500000001</v>
      </c>
      <c r="P58">
        <v>118.600388</v>
      </c>
      <c r="Q58">
        <v>7.6904000000000003</v>
      </c>
      <c r="R58">
        <v>24.628506000000002</v>
      </c>
      <c r="S58">
        <v>10.574299999999999</v>
      </c>
      <c r="T58">
        <v>0</v>
      </c>
      <c r="U58">
        <v>323.35728799999998</v>
      </c>
      <c r="V58">
        <v>8.0460809999999992</v>
      </c>
      <c r="W58">
        <v>32.802824000000001</v>
      </c>
      <c r="X58">
        <v>92.736706999999996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8.5305759999999999</v>
      </c>
      <c r="AG58">
        <v>0</v>
      </c>
      <c r="AH58">
        <v>0</v>
      </c>
      <c r="AI58">
        <v>0</v>
      </c>
      <c r="AJ58">
        <v>0</v>
      </c>
      <c r="AK58">
        <v>51.723323000000001</v>
      </c>
      <c r="AL58">
        <v>12.287337000000001</v>
      </c>
      <c r="AM58">
        <v>0</v>
      </c>
      <c r="AN58">
        <v>0.57008000000000003</v>
      </c>
      <c r="AO58">
        <v>0</v>
      </c>
      <c r="AP58">
        <v>1.7239949999999999</v>
      </c>
      <c r="AQ58">
        <v>0</v>
      </c>
      <c r="AR58">
        <v>6.3676510000000004</v>
      </c>
      <c r="AS58">
        <v>7.1122740000000002</v>
      </c>
      <c r="AT58">
        <v>14.419523999999999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1512.186115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356.70853399999999</v>
      </c>
      <c r="L59">
        <v>113.43340000000001</v>
      </c>
      <c r="M59">
        <v>88.439599999999999</v>
      </c>
      <c r="N59">
        <v>113.553562</v>
      </c>
      <c r="O59">
        <v>118.87976500000001</v>
      </c>
      <c r="P59">
        <v>118.600388</v>
      </c>
      <c r="Q59">
        <v>7.6904000000000003</v>
      </c>
      <c r="R59">
        <v>24.628506000000002</v>
      </c>
      <c r="S59">
        <v>10.574299999999999</v>
      </c>
      <c r="T59">
        <v>0</v>
      </c>
      <c r="U59">
        <v>323.35728799999998</v>
      </c>
      <c r="V59">
        <v>8.0460809999999992</v>
      </c>
      <c r="W59">
        <v>32.802824000000001</v>
      </c>
      <c r="X59">
        <v>92.736706999999996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8.5305759999999999</v>
      </c>
      <c r="AG59">
        <v>0</v>
      </c>
      <c r="AH59">
        <v>0</v>
      </c>
      <c r="AI59">
        <v>0</v>
      </c>
      <c r="AJ59">
        <v>0</v>
      </c>
      <c r="AK59">
        <v>51.723323000000001</v>
      </c>
      <c r="AL59">
        <v>2.2340610000000001</v>
      </c>
      <c r="AM59">
        <v>0</v>
      </c>
      <c r="AN59">
        <v>0.57008000000000003</v>
      </c>
      <c r="AO59">
        <v>0</v>
      </c>
      <c r="AP59">
        <v>1.7239949999999999</v>
      </c>
      <c r="AQ59">
        <v>0</v>
      </c>
      <c r="AR59">
        <v>6.3676510000000004</v>
      </c>
      <c r="AS59">
        <v>7.1122740000000002</v>
      </c>
      <c r="AT59">
        <v>14.419523999999999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1502.1328390000001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356.70853399999999</v>
      </c>
      <c r="L60">
        <v>146.11760000000001</v>
      </c>
      <c r="M60">
        <v>88.439599999999999</v>
      </c>
      <c r="N60">
        <v>113.553562</v>
      </c>
      <c r="O60">
        <v>118.87976500000001</v>
      </c>
      <c r="P60">
        <v>118.600388</v>
      </c>
      <c r="Q60">
        <v>7.6904000000000003</v>
      </c>
      <c r="R60">
        <v>24.628506000000002</v>
      </c>
      <c r="S60">
        <v>10.574299999999999</v>
      </c>
      <c r="T60">
        <v>0</v>
      </c>
      <c r="U60">
        <v>323.35728799999998</v>
      </c>
      <c r="V60">
        <v>8.0460809999999992</v>
      </c>
      <c r="W60">
        <v>32.802824000000001</v>
      </c>
      <c r="X60">
        <v>92.736706999999996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8.5305759999999999</v>
      </c>
      <c r="AG60">
        <v>0</v>
      </c>
      <c r="AH60">
        <v>0</v>
      </c>
      <c r="AI60">
        <v>0</v>
      </c>
      <c r="AJ60">
        <v>0</v>
      </c>
      <c r="AK60">
        <v>51.723323000000001</v>
      </c>
      <c r="AL60">
        <v>2.2340610000000001</v>
      </c>
      <c r="AM60">
        <v>0</v>
      </c>
      <c r="AN60">
        <v>0.57008000000000003</v>
      </c>
      <c r="AO60">
        <v>0</v>
      </c>
      <c r="AP60">
        <v>1.7239949999999999</v>
      </c>
      <c r="AQ60">
        <v>0</v>
      </c>
      <c r="AR60">
        <v>6.3676510000000004</v>
      </c>
      <c r="AS60">
        <v>7.1122740000000002</v>
      </c>
      <c r="AT60">
        <v>14.419523999999999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1534.8170390000002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356.70853399999999</v>
      </c>
      <c r="L61">
        <v>141.31110000000001</v>
      </c>
      <c r="M61">
        <v>88.439599999999999</v>
      </c>
      <c r="N61">
        <v>113.553562</v>
      </c>
      <c r="O61">
        <v>118.87976500000001</v>
      </c>
      <c r="P61">
        <v>118.600388</v>
      </c>
      <c r="Q61">
        <v>7.6904000000000003</v>
      </c>
      <c r="R61">
        <v>24.628506000000002</v>
      </c>
      <c r="S61">
        <v>10.574299999999999</v>
      </c>
      <c r="T61">
        <v>0</v>
      </c>
      <c r="U61">
        <v>323.35728799999998</v>
      </c>
      <c r="V61">
        <v>8.0460809999999992</v>
      </c>
      <c r="W61">
        <v>32.802824000000001</v>
      </c>
      <c r="X61">
        <v>107.15620699999999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8.5305759999999999</v>
      </c>
      <c r="AG61">
        <v>0</v>
      </c>
      <c r="AH61">
        <v>0</v>
      </c>
      <c r="AI61">
        <v>0</v>
      </c>
      <c r="AJ61">
        <v>0</v>
      </c>
      <c r="AK61">
        <v>51.723323000000001</v>
      </c>
      <c r="AL61">
        <v>2.2340610000000001</v>
      </c>
      <c r="AM61">
        <v>0</v>
      </c>
      <c r="AN61">
        <v>0.57008000000000003</v>
      </c>
      <c r="AO61">
        <v>0</v>
      </c>
      <c r="AP61">
        <v>2.4628510000000001</v>
      </c>
      <c r="AQ61">
        <v>0</v>
      </c>
      <c r="AR61">
        <v>6.3676510000000004</v>
      </c>
      <c r="AS61">
        <v>7.1122740000000002</v>
      </c>
      <c r="AT61">
        <v>14.419523999999999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1545.168895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356.70853399999999</v>
      </c>
      <c r="L62">
        <v>146.11760000000001</v>
      </c>
      <c r="M62">
        <v>88.439599999999999</v>
      </c>
      <c r="N62">
        <v>113.553562</v>
      </c>
      <c r="O62">
        <v>118.87976500000001</v>
      </c>
      <c r="P62">
        <v>118.600388</v>
      </c>
      <c r="Q62">
        <v>7.6904000000000003</v>
      </c>
      <c r="R62">
        <v>24.628506000000002</v>
      </c>
      <c r="S62">
        <v>10.574299999999999</v>
      </c>
      <c r="T62">
        <v>0</v>
      </c>
      <c r="U62">
        <v>323.35728799999998</v>
      </c>
      <c r="V62">
        <v>8.0460809999999992</v>
      </c>
      <c r="W62">
        <v>32.802824000000001</v>
      </c>
      <c r="X62">
        <v>140.60060300000001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8.5305759999999999</v>
      </c>
      <c r="AG62">
        <v>0</v>
      </c>
      <c r="AH62">
        <v>0</v>
      </c>
      <c r="AI62">
        <v>0</v>
      </c>
      <c r="AJ62">
        <v>0</v>
      </c>
      <c r="AK62">
        <v>51.723323000000001</v>
      </c>
      <c r="AL62">
        <v>2.2340610000000001</v>
      </c>
      <c r="AM62">
        <v>0</v>
      </c>
      <c r="AN62">
        <v>0.57008000000000003</v>
      </c>
      <c r="AO62">
        <v>0</v>
      </c>
      <c r="AP62">
        <v>2.4628510000000001</v>
      </c>
      <c r="AQ62">
        <v>0</v>
      </c>
      <c r="AR62">
        <v>6.3676510000000004</v>
      </c>
      <c r="AS62">
        <v>7.1122740000000002</v>
      </c>
      <c r="AT62">
        <v>14.419523999999999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1583.4197910000003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356.70853399999999</v>
      </c>
      <c r="L63">
        <v>141.31110000000001</v>
      </c>
      <c r="M63">
        <v>88.439599999999999</v>
      </c>
      <c r="N63">
        <v>113.553562</v>
      </c>
      <c r="O63">
        <v>118.87976500000001</v>
      </c>
      <c r="P63">
        <v>118.600388</v>
      </c>
      <c r="Q63">
        <v>7.6904000000000003</v>
      </c>
      <c r="R63">
        <v>24.628506000000002</v>
      </c>
      <c r="S63">
        <v>10.574299999999999</v>
      </c>
      <c r="T63">
        <v>0</v>
      </c>
      <c r="U63">
        <v>323.35728799999998</v>
      </c>
      <c r="V63">
        <v>8.0460809999999992</v>
      </c>
      <c r="W63">
        <v>32.802824000000001</v>
      </c>
      <c r="X63">
        <v>140.60060300000001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8.5305759999999999</v>
      </c>
      <c r="AG63">
        <v>0</v>
      </c>
      <c r="AH63">
        <v>0</v>
      </c>
      <c r="AI63">
        <v>0</v>
      </c>
      <c r="AJ63">
        <v>0</v>
      </c>
      <c r="AK63">
        <v>51.723323000000001</v>
      </c>
      <c r="AL63">
        <v>2.2340610000000001</v>
      </c>
      <c r="AM63">
        <v>0</v>
      </c>
      <c r="AN63">
        <v>0.57008000000000003</v>
      </c>
      <c r="AO63">
        <v>0</v>
      </c>
      <c r="AP63">
        <v>2.4628510000000001</v>
      </c>
      <c r="AQ63">
        <v>0</v>
      </c>
      <c r="AR63">
        <v>6.3676510000000004</v>
      </c>
      <c r="AS63">
        <v>7.1122740000000002</v>
      </c>
      <c r="AT63">
        <v>14.419523999999999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1578.6132910000001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356.70853399999999</v>
      </c>
      <c r="L64">
        <v>146.11760000000001</v>
      </c>
      <c r="M64">
        <v>88.439599999999999</v>
      </c>
      <c r="N64">
        <v>113.553562</v>
      </c>
      <c r="O64">
        <v>118.87976500000001</v>
      </c>
      <c r="P64">
        <v>118.600388</v>
      </c>
      <c r="Q64">
        <v>7.6904000000000003</v>
      </c>
      <c r="R64">
        <v>24.628506000000002</v>
      </c>
      <c r="S64">
        <v>10.574299999999999</v>
      </c>
      <c r="T64">
        <v>0</v>
      </c>
      <c r="U64">
        <v>323.35728799999998</v>
      </c>
      <c r="V64">
        <v>8.0460809999999992</v>
      </c>
      <c r="W64">
        <v>32.802824000000001</v>
      </c>
      <c r="X64">
        <v>140.60060300000001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8.5305759999999999</v>
      </c>
      <c r="AG64">
        <v>0</v>
      </c>
      <c r="AH64">
        <v>0</v>
      </c>
      <c r="AI64">
        <v>0</v>
      </c>
      <c r="AJ64">
        <v>0</v>
      </c>
      <c r="AK64">
        <v>51.723323000000001</v>
      </c>
      <c r="AL64">
        <v>2.2340610000000001</v>
      </c>
      <c r="AM64">
        <v>0</v>
      </c>
      <c r="AN64">
        <v>0.57008000000000003</v>
      </c>
      <c r="AO64">
        <v>0</v>
      </c>
      <c r="AP64">
        <v>2.4628510000000001</v>
      </c>
      <c r="AQ64">
        <v>0</v>
      </c>
      <c r="AR64">
        <v>6.3676510000000004</v>
      </c>
      <c r="AS64">
        <v>7.1122740000000002</v>
      </c>
      <c r="AT64">
        <v>14.419523999999999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1583.4197910000003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383.90371099999999</v>
      </c>
      <c r="L65">
        <v>155.73060000000001</v>
      </c>
      <c r="M65">
        <v>88.439599999999999</v>
      </c>
      <c r="N65">
        <v>113.553562</v>
      </c>
      <c r="O65">
        <v>118.87976500000001</v>
      </c>
      <c r="P65">
        <v>118.600388</v>
      </c>
      <c r="Q65">
        <v>7.6904000000000003</v>
      </c>
      <c r="R65">
        <v>40.744508000000003</v>
      </c>
      <c r="S65">
        <v>10.574299999999999</v>
      </c>
      <c r="T65">
        <v>0</v>
      </c>
      <c r="U65">
        <v>323.35728799999998</v>
      </c>
      <c r="V65">
        <v>15.572221000000001</v>
      </c>
      <c r="W65">
        <v>32.802824000000001</v>
      </c>
      <c r="X65">
        <v>140.60060300000001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8.5305759999999999</v>
      </c>
      <c r="AG65">
        <v>0</v>
      </c>
      <c r="AH65">
        <v>0</v>
      </c>
      <c r="AI65">
        <v>0</v>
      </c>
      <c r="AJ65">
        <v>0</v>
      </c>
      <c r="AK65">
        <v>51.723323000000001</v>
      </c>
      <c r="AL65">
        <v>2.2340610000000001</v>
      </c>
      <c r="AM65">
        <v>0</v>
      </c>
      <c r="AN65">
        <v>0.57008000000000003</v>
      </c>
      <c r="AO65">
        <v>0</v>
      </c>
      <c r="AP65">
        <v>6.7728390000000003</v>
      </c>
      <c r="AQ65">
        <v>14.958788999999999</v>
      </c>
      <c r="AR65">
        <v>8.490202</v>
      </c>
      <c r="AS65">
        <v>7.3709020000000001</v>
      </c>
      <c r="AT65">
        <v>14.419523999999999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1665.5200659999998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393.51671099999999</v>
      </c>
      <c r="L66">
        <v>160.53710000000001</v>
      </c>
      <c r="M66">
        <v>88.439599999999999</v>
      </c>
      <c r="N66">
        <v>113.553562</v>
      </c>
      <c r="O66">
        <v>118.87976500000001</v>
      </c>
      <c r="P66">
        <v>118.600388</v>
      </c>
      <c r="Q66">
        <v>7.6904000000000003</v>
      </c>
      <c r="R66">
        <v>40.744508000000003</v>
      </c>
      <c r="S66">
        <v>10.574299999999999</v>
      </c>
      <c r="T66">
        <v>0</v>
      </c>
      <c r="U66">
        <v>323.35728799999998</v>
      </c>
      <c r="V66">
        <v>17.250240000000002</v>
      </c>
      <c r="W66">
        <v>32.802824000000001</v>
      </c>
      <c r="X66">
        <v>140.60060300000001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8.5305759999999999</v>
      </c>
      <c r="AG66">
        <v>0</v>
      </c>
      <c r="AH66">
        <v>0</v>
      </c>
      <c r="AI66">
        <v>0</v>
      </c>
      <c r="AJ66">
        <v>0</v>
      </c>
      <c r="AK66">
        <v>51.723323000000001</v>
      </c>
      <c r="AL66">
        <v>2.2340610000000001</v>
      </c>
      <c r="AM66">
        <v>0</v>
      </c>
      <c r="AN66">
        <v>0.57008000000000003</v>
      </c>
      <c r="AO66">
        <v>0</v>
      </c>
      <c r="AP66">
        <v>6.7728390000000003</v>
      </c>
      <c r="AQ66">
        <v>14.958788999999999</v>
      </c>
      <c r="AR66">
        <v>8.490202</v>
      </c>
      <c r="AS66">
        <v>7.3709020000000001</v>
      </c>
      <c r="AT66">
        <v>14.419523999999999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1681.617585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470.42071099999998</v>
      </c>
      <c r="L67">
        <v>165.34360000000001</v>
      </c>
      <c r="M67">
        <v>88.439599999999999</v>
      </c>
      <c r="N67">
        <v>113.553562</v>
      </c>
      <c r="O67">
        <v>118.87976500000001</v>
      </c>
      <c r="P67">
        <v>118.600388</v>
      </c>
      <c r="Q67">
        <v>8.0241629999999997</v>
      </c>
      <c r="R67">
        <v>40.744508000000003</v>
      </c>
      <c r="S67">
        <v>10.574299999999999</v>
      </c>
      <c r="T67">
        <v>0</v>
      </c>
      <c r="U67">
        <v>323.35728799999998</v>
      </c>
      <c r="V67">
        <v>17.250240000000002</v>
      </c>
      <c r="W67">
        <v>32.802824000000001</v>
      </c>
      <c r="X67">
        <v>140.60060300000001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8.5305759999999999</v>
      </c>
      <c r="AG67">
        <v>0</v>
      </c>
      <c r="AH67">
        <v>0</v>
      </c>
      <c r="AI67">
        <v>0</v>
      </c>
      <c r="AJ67">
        <v>0</v>
      </c>
      <c r="AK67">
        <v>51.723323000000001</v>
      </c>
      <c r="AL67">
        <v>2.2340610000000001</v>
      </c>
      <c r="AM67">
        <v>0</v>
      </c>
      <c r="AN67">
        <v>0.57008000000000003</v>
      </c>
      <c r="AO67">
        <v>0</v>
      </c>
      <c r="AP67">
        <v>6.7728390000000003</v>
      </c>
      <c r="AQ67">
        <v>30.886569000000001</v>
      </c>
      <c r="AR67">
        <v>8.490202</v>
      </c>
      <c r="AS67">
        <v>7.3709020000000001</v>
      </c>
      <c r="AT67">
        <v>14.419523999999999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1779.5896280000002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513.67921100000001</v>
      </c>
      <c r="L68">
        <v>174.95660000000001</v>
      </c>
      <c r="M68">
        <v>88.439599999999999</v>
      </c>
      <c r="N68">
        <v>113.553562</v>
      </c>
      <c r="O68">
        <v>118.87976500000001</v>
      </c>
      <c r="P68">
        <v>118.600388</v>
      </c>
      <c r="Q68">
        <v>8.0241629999999997</v>
      </c>
      <c r="R68">
        <v>40.744508000000003</v>
      </c>
      <c r="S68">
        <v>10.574299999999999</v>
      </c>
      <c r="T68">
        <v>0</v>
      </c>
      <c r="U68">
        <v>323.35728799999998</v>
      </c>
      <c r="V68">
        <v>17.250240000000002</v>
      </c>
      <c r="W68">
        <v>32.802824000000001</v>
      </c>
      <c r="X68">
        <v>140.60060300000001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8.5305759999999999</v>
      </c>
      <c r="AG68">
        <v>0</v>
      </c>
      <c r="AH68">
        <v>18.207021999999998</v>
      </c>
      <c r="AI68">
        <v>0</v>
      </c>
      <c r="AJ68">
        <v>0</v>
      </c>
      <c r="AK68">
        <v>51.723323000000001</v>
      </c>
      <c r="AL68">
        <v>2.2340610000000001</v>
      </c>
      <c r="AM68">
        <v>0</v>
      </c>
      <c r="AN68">
        <v>0.57008000000000003</v>
      </c>
      <c r="AO68">
        <v>0</v>
      </c>
      <c r="AP68">
        <v>6.7728390000000003</v>
      </c>
      <c r="AQ68">
        <v>44.876367999999999</v>
      </c>
      <c r="AR68">
        <v>8.490202</v>
      </c>
      <c r="AS68">
        <v>7.3709020000000001</v>
      </c>
      <c r="AT68">
        <v>14.419523999999999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1864.6579490000001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516.35162500000001</v>
      </c>
      <c r="L69">
        <v>190.808437</v>
      </c>
      <c r="M69">
        <v>88.439599999999999</v>
      </c>
      <c r="N69">
        <v>113.553562</v>
      </c>
      <c r="O69">
        <v>118.87976500000001</v>
      </c>
      <c r="P69">
        <v>118.600388</v>
      </c>
      <c r="Q69">
        <v>8.0241629999999997</v>
      </c>
      <c r="R69">
        <v>40.744508000000003</v>
      </c>
      <c r="S69">
        <v>10.574299999999999</v>
      </c>
      <c r="T69">
        <v>0</v>
      </c>
      <c r="U69">
        <v>323.35728799999998</v>
      </c>
      <c r="V69">
        <v>17.250240000000002</v>
      </c>
      <c r="W69">
        <v>32.802824000000001</v>
      </c>
      <c r="X69">
        <v>140.60060300000001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8.5305759999999999</v>
      </c>
      <c r="AG69">
        <v>0</v>
      </c>
      <c r="AH69">
        <v>20.209793999999999</v>
      </c>
      <c r="AI69">
        <v>0</v>
      </c>
      <c r="AJ69">
        <v>0</v>
      </c>
      <c r="AK69">
        <v>51.723323000000001</v>
      </c>
      <c r="AL69">
        <v>2.2340610000000001</v>
      </c>
      <c r="AM69">
        <v>0</v>
      </c>
      <c r="AN69">
        <v>0.57008000000000003</v>
      </c>
      <c r="AO69">
        <v>0</v>
      </c>
      <c r="AP69">
        <v>2.4628510000000001</v>
      </c>
      <c r="AQ69">
        <v>44.876367999999999</v>
      </c>
      <c r="AR69">
        <v>8.490202</v>
      </c>
      <c r="AS69">
        <v>7.3709020000000001</v>
      </c>
      <c r="AT69">
        <v>14.419523999999999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1880.8749840000003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613.80447000000004</v>
      </c>
      <c r="L70">
        <v>205.227937</v>
      </c>
      <c r="M70">
        <v>88.439599999999999</v>
      </c>
      <c r="N70">
        <v>113.553562</v>
      </c>
      <c r="O70">
        <v>118.87976500000001</v>
      </c>
      <c r="P70">
        <v>118.600388</v>
      </c>
      <c r="Q70">
        <v>8.7654219999999992</v>
      </c>
      <c r="R70">
        <v>40.744508000000003</v>
      </c>
      <c r="S70">
        <v>14.13409</v>
      </c>
      <c r="T70">
        <v>0</v>
      </c>
      <c r="U70">
        <v>323.35728799999998</v>
      </c>
      <c r="V70">
        <v>17.250240000000002</v>
      </c>
      <c r="W70">
        <v>32.802824000000001</v>
      </c>
      <c r="X70">
        <v>140.60060300000001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8.5305759999999999</v>
      </c>
      <c r="AG70">
        <v>0</v>
      </c>
      <c r="AH70">
        <v>36.414043999999997</v>
      </c>
      <c r="AI70">
        <v>0</v>
      </c>
      <c r="AJ70">
        <v>0</v>
      </c>
      <c r="AK70">
        <v>51.723323000000001</v>
      </c>
      <c r="AL70">
        <v>2.2340610000000001</v>
      </c>
      <c r="AM70">
        <v>0</v>
      </c>
      <c r="AN70">
        <v>0.57008000000000003</v>
      </c>
      <c r="AO70">
        <v>0</v>
      </c>
      <c r="AP70">
        <v>2.4628510000000001</v>
      </c>
      <c r="AQ70">
        <v>44.876367999999999</v>
      </c>
      <c r="AR70">
        <v>8.490202</v>
      </c>
      <c r="AS70">
        <v>7.3709020000000001</v>
      </c>
      <c r="AT70">
        <v>14.419523999999999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2013.2526280000002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613.73121800000001</v>
      </c>
      <c r="L71">
        <v>218.21510000000001</v>
      </c>
      <c r="M71">
        <v>88.439599999999999</v>
      </c>
      <c r="N71">
        <v>113.553562</v>
      </c>
      <c r="O71">
        <v>118.87976500000001</v>
      </c>
      <c r="P71">
        <v>118.600388</v>
      </c>
      <c r="Q71">
        <v>8.7654219999999992</v>
      </c>
      <c r="R71">
        <v>40.744508000000003</v>
      </c>
      <c r="S71">
        <v>14.13409</v>
      </c>
      <c r="T71">
        <v>0</v>
      </c>
      <c r="U71">
        <v>323.35728799999998</v>
      </c>
      <c r="V71">
        <v>17.250240000000002</v>
      </c>
      <c r="W71">
        <v>32.802824000000001</v>
      </c>
      <c r="X71">
        <v>140.60060300000001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15.84112</v>
      </c>
      <c r="AF71">
        <v>8.5305759999999999</v>
      </c>
      <c r="AG71">
        <v>0</v>
      </c>
      <c r="AH71">
        <v>63.724576999999996</v>
      </c>
      <c r="AI71">
        <v>0</v>
      </c>
      <c r="AJ71">
        <v>0</v>
      </c>
      <c r="AK71">
        <v>51.723323000000001</v>
      </c>
      <c r="AL71">
        <v>12.287337000000001</v>
      </c>
      <c r="AM71">
        <v>0</v>
      </c>
      <c r="AN71">
        <v>0.57008000000000003</v>
      </c>
      <c r="AO71">
        <v>0</v>
      </c>
      <c r="AP71">
        <v>1.7239949999999999</v>
      </c>
      <c r="AQ71">
        <v>44.876367999999999</v>
      </c>
      <c r="AR71">
        <v>8.490202</v>
      </c>
      <c r="AS71">
        <v>7.3709020000000001</v>
      </c>
      <c r="AT71">
        <v>14.419523999999999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2078.6326120000003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565.66621799999996</v>
      </c>
      <c r="L72">
        <v>218.21510000000001</v>
      </c>
      <c r="M72">
        <v>88.439599999999999</v>
      </c>
      <c r="N72">
        <v>113.553562</v>
      </c>
      <c r="O72">
        <v>118.87976500000001</v>
      </c>
      <c r="P72">
        <v>118.600388</v>
      </c>
      <c r="Q72">
        <v>8.7654219999999992</v>
      </c>
      <c r="R72">
        <v>40.744508000000003</v>
      </c>
      <c r="S72">
        <v>14.13409</v>
      </c>
      <c r="T72">
        <v>0</v>
      </c>
      <c r="U72">
        <v>323.35728799999998</v>
      </c>
      <c r="V72">
        <v>17.250240000000002</v>
      </c>
      <c r="W72">
        <v>32.802824000000001</v>
      </c>
      <c r="X72">
        <v>140.60060300000001</v>
      </c>
      <c r="Y72">
        <v>0</v>
      </c>
      <c r="Z72">
        <v>1.0574300000000001</v>
      </c>
      <c r="AA72">
        <v>0</v>
      </c>
      <c r="AB72">
        <v>3.203532</v>
      </c>
      <c r="AC72">
        <v>9.3033079999999995</v>
      </c>
      <c r="AD72">
        <v>0</v>
      </c>
      <c r="AE72">
        <v>31.657574</v>
      </c>
      <c r="AF72">
        <v>8.5305759999999999</v>
      </c>
      <c r="AG72">
        <v>0</v>
      </c>
      <c r="AH72">
        <v>91.035110000000003</v>
      </c>
      <c r="AI72">
        <v>0</v>
      </c>
      <c r="AJ72">
        <v>0</v>
      </c>
      <c r="AK72">
        <v>51.723323000000001</v>
      </c>
      <c r="AL72">
        <v>68.138867000000005</v>
      </c>
      <c r="AM72">
        <v>4.3568040000000003</v>
      </c>
      <c r="AN72">
        <v>0.57008000000000003</v>
      </c>
      <c r="AO72">
        <v>0</v>
      </c>
      <c r="AP72">
        <v>1.7239949999999999</v>
      </c>
      <c r="AQ72">
        <v>44.876367999999999</v>
      </c>
      <c r="AR72">
        <v>8.490202</v>
      </c>
      <c r="AS72">
        <v>7.3709020000000001</v>
      </c>
      <c r="AT72">
        <v>14.419523999999999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2147.4672030000002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488.76221800000002</v>
      </c>
      <c r="L73">
        <v>218.21510000000001</v>
      </c>
      <c r="M73">
        <v>88.439599999999999</v>
      </c>
      <c r="N73">
        <v>113.553562</v>
      </c>
      <c r="O73">
        <v>118.87976500000001</v>
      </c>
      <c r="P73">
        <v>118.600388</v>
      </c>
      <c r="Q73">
        <v>8.7654219999999992</v>
      </c>
      <c r="R73">
        <v>40.744508000000003</v>
      </c>
      <c r="S73">
        <v>14.13409</v>
      </c>
      <c r="T73">
        <v>0</v>
      </c>
      <c r="U73">
        <v>323.35728799999998</v>
      </c>
      <c r="V73">
        <v>17.250240000000002</v>
      </c>
      <c r="W73">
        <v>32.802824000000001</v>
      </c>
      <c r="X73">
        <v>140.60060300000001</v>
      </c>
      <c r="Y73">
        <v>0</v>
      </c>
      <c r="Z73">
        <v>2.1148600000000002</v>
      </c>
      <c r="AA73">
        <v>6.7588999999999997</v>
      </c>
      <c r="AB73">
        <v>16.017661</v>
      </c>
      <c r="AC73">
        <v>9.3033079999999995</v>
      </c>
      <c r="AD73">
        <v>8.6351659999999999</v>
      </c>
      <c r="AE73">
        <v>31.657574</v>
      </c>
      <c r="AF73">
        <v>18.956835999999999</v>
      </c>
      <c r="AG73">
        <v>0</v>
      </c>
      <c r="AH73">
        <v>109.242132</v>
      </c>
      <c r="AI73">
        <v>3.6712050000000001</v>
      </c>
      <c r="AJ73">
        <v>0</v>
      </c>
      <c r="AK73">
        <v>51.723323000000001</v>
      </c>
      <c r="AL73">
        <v>68.138867000000005</v>
      </c>
      <c r="AM73">
        <v>4.3568040000000003</v>
      </c>
      <c r="AN73">
        <v>0.57008000000000003</v>
      </c>
      <c r="AO73">
        <v>0</v>
      </c>
      <c r="AP73">
        <v>1.7239949999999999</v>
      </c>
      <c r="AQ73">
        <v>44.876367999999999</v>
      </c>
      <c r="AR73">
        <v>38.205907000000003</v>
      </c>
      <c r="AS73">
        <v>7.3709020000000001</v>
      </c>
      <c r="AT73">
        <v>14.419523999999999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2161.8490200000006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469.53621800000002</v>
      </c>
      <c r="L74">
        <v>218.21510000000001</v>
      </c>
      <c r="M74">
        <v>88.439599999999999</v>
      </c>
      <c r="N74">
        <v>113.553562</v>
      </c>
      <c r="O74">
        <v>118.87976500000001</v>
      </c>
      <c r="P74">
        <v>118.600388</v>
      </c>
      <c r="Q74">
        <v>8.7654219999999992</v>
      </c>
      <c r="R74">
        <v>40.744508000000003</v>
      </c>
      <c r="S74">
        <v>14.13409</v>
      </c>
      <c r="T74">
        <v>0</v>
      </c>
      <c r="U74">
        <v>323.35728799999998</v>
      </c>
      <c r="V74">
        <v>17.250240000000002</v>
      </c>
      <c r="W74">
        <v>32.802824000000001</v>
      </c>
      <c r="X74">
        <v>140.60060300000001</v>
      </c>
      <c r="Y74">
        <v>0</v>
      </c>
      <c r="Z74">
        <v>12.53689</v>
      </c>
      <c r="AA74">
        <v>13.365914999999999</v>
      </c>
      <c r="AB74">
        <v>37.981077999999997</v>
      </c>
      <c r="AC74">
        <v>19.585910999999999</v>
      </c>
      <c r="AD74">
        <v>15.238528000000001</v>
      </c>
      <c r="AE74">
        <v>47.523361000000001</v>
      </c>
      <c r="AF74">
        <v>25.591729000000001</v>
      </c>
      <c r="AG74">
        <v>0</v>
      </c>
      <c r="AH74">
        <v>134.91403299999999</v>
      </c>
      <c r="AI74">
        <v>15.908554000000001</v>
      </c>
      <c r="AJ74">
        <v>0</v>
      </c>
      <c r="AK74">
        <v>51.723323000000001</v>
      </c>
      <c r="AL74">
        <v>68.138867000000005</v>
      </c>
      <c r="AM74">
        <v>10.128288</v>
      </c>
      <c r="AN74">
        <v>0.57008000000000003</v>
      </c>
      <c r="AO74">
        <v>0</v>
      </c>
      <c r="AP74">
        <v>1.7239949999999999</v>
      </c>
      <c r="AQ74">
        <v>44.876367999999999</v>
      </c>
      <c r="AR74">
        <v>38.205907000000003</v>
      </c>
      <c r="AS74">
        <v>7.3709020000000001</v>
      </c>
      <c r="AT74">
        <v>14.419523999999999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2264.6828610000007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526.35210900000004</v>
      </c>
      <c r="L75">
        <v>218.21510000000001</v>
      </c>
      <c r="M75">
        <v>88.439599999999999</v>
      </c>
      <c r="N75">
        <v>113.553562</v>
      </c>
      <c r="O75">
        <v>118.87976500000001</v>
      </c>
      <c r="P75">
        <v>118.600388</v>
      </c>
      <c r="Q75">
        <v>8.7654219999999992</v>
      </c>
      <c r="R75">
        <v>40.744508000000003</v>
      </c>
      <c r="S75">
        <v>14.13409</v>
      </c>
      <c r="T75">
        <v>0</v>
      </c>
      <c r="U75">
        <v>323.35728799999998</v>
      </c>
      <c r="V75">
        <v>17.250240000000002</v>
      </c>
      <c r="W75">
        <v>32.802824000000001</v>
      </c>
      <c r="X75">
        <v>140.60060300000001</v>
      </c>
      <c r="Y75">
        <v>0</v>
      </c>
      <c r="Z75">
        <v>12.53689</v>
      </c>
      <c r="AA75">
        <v>21.263956</v>
      </c>
      <c r="AB75">
        <v>37.981077999999997</v>
      </c>
      <c r="AC75">
        <v>19.585910999999999</v>
      </c>
      <c r="AD75">
        <v>26.347414000000001</v>
      </c>
      <c r="AE75">
        <v>47.523361000000001</v>
      </c>
      <c r="AF75">
        <v>25.591729000000001</v>
      </c>
      <c r="AG75">
        <v>0</v>
      </c>
      <c r="AH75">
        <v>134.91403299999999</v>
      </c>
      <c r="AI75">
        <v>15.908554000000001</v>
      </c>
      <c r="AJ75">
        <v>0</v>
      </c>
      <c r="AK75">
        <v>51.723323000000001</v>
      </c>
      <c r="AL75">
        <v>68.138867000000005</v>
      </c>
      <c r="AM75">
        <v>10.128288</v>
      </c>
      <c r="AN75">
        <v>0.57008000000000003</v>
      </c>
      <c r="AO75">
        <v>0</v>
      </c>
      <c r="AP75">
        <v>1.7239949999999999</v>
      </c>
      <c r="AQ75">
        <v>44.876367999999999</v>
      </c>
      <c r="AR75">
        <v>8.490202</v>
      </c>
      <c r="AS75">
        <v>7.3709020000000001</v>
      </c>
      <c r="AT75">
        <v>14.419523999999999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2310.7899740000003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565.66621799999996</v>
      </c>
      <c r="L76">
        <v>218.21510000000001</v>
      </c>
      <c r="M76">
        <v>88.439599999999999</v>
      </c>
      <c r="N76">
        <v>113.553562</v>
      </c>
      <c r="O76">
        <v>118.87976500000001</v>
      </c>
      <c r="P76">
        <v>118.600388</v>
      </c>
      <c r="Q76">
        <v>8.7654219999999992</v>
      </c>
      <c r="R76">
        <v>40.744508000000003</v>
      </c>
      <c r="S76">
        <v>14.13409</v>
      </c>
      <c r="T76">
        <v>0</v>
      </c>
      <c r="U76">
        <v>323.35728799999998</v>
      </c>
      <c r="V76">
        <v>17.250240000000002</v>
      </c>
      <c r="W76">
        <v>32.802824000000001</v>
      </c>
      <c r="X76">
        <v>140.60060300000001</v>
      </c>
      <c r="Y76">
        <v>0</v>
      </c>
      <c r="Z76">
        <v>12.53689</v>
      </c>
      <c r="AA76">
        <v>25.061091000000001</v>
      </c>
      <c r="AB76">
        <v>37.981077999999997</v>
      </c>
      <c r="AC76">
        <v>19.585910999999999</v>
      </c>
      <c r="AD76">
        <v>35.129885999999999</v>
      </c>
      <c r="AE76">
        <v>47.523361000000001</v>
      </c>
      <c r="AF76">
        <v>25.591729000000001</v>
      </c>
      <c r="AG76">
        <v>0</v>
      </c>
      <c r="AH76">
        <v>134.91403299999999</v>
      </c>
      <c r="AI76">
        <v>15.908554000000001</v>
      </c>
      <c r="AJ76">
        <v>0</v>
      </c>
      <c r="AK76">
        <v>51.723323000000001</v>
      </c>
      <c r="AL76">
        <v>12.287337000000001</v>
      </c>
      <c r="AM76">
        <v>10.128288</v>
      </c>
      <c r="AN76">
        <v>0.57008000000000003</v>
      </c>
      <c r="AO76">
        <v>0</v>
      </c>
      <c r="AP76">
        <v>1.7239949999999999</v>
      </c>
      <c r="AQ76">
        <v>44.876367999999999</v>
      </c>
      <c r="AR76">
        <v>6.3676510000000004</v>
      </c>
      <c r="AS76">
        <v>7.3709020000000001</v>
      </c>
      <c r="AT76">
        <v>14.419523999999999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2304.7096090000005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613.73121800000001</v>
      </c>
      <c r="L77">
        <v>214.3699</v>
      </c>
      <c r="M77">
        <v>88.439599999999999</v>
      </c>
      <c r="N77">
        <v>113.553562</v>
      </c>
      <c r="O77">
        <v>118.87976500000001</v>
      </c>
      <c r="P77">
        <v>118.600388</v>
      </c>
      <c r="Q77">
        <v>8.7654219999999992</v>
      </c>
      <c r="R77">
        <v>40.744508000000003</v>
      </c>
      <c r="S77">
        <v>14.13409</v>
      </c>
      <c r="T77">
        <v>0</v>
      </c>
      <c r="U77">
        <v>323.35728799999998</v>
      </c>
      <c r="V77">
        <v>17.250240000000002</v>
      </c>
      <c r="W77">
        <v>32.802824000000001</v>
      </c>
      <c r="X77">
        <v>140.60060300000001</v>
      </c>
      <c r="Y77">
        <v>0</v>
      </c>
      <c r="Z77">
        <v>12.53689</v>
      </c>
      <c r="AA77">
        <v>25.061091000000001</v>
      </c>
      <c r="AB77">
        <v>37.981077999999997</v>
      </c>
      <c r="AC77">
        <v>19.585910999999999</v>
      </c>
      <c r="AD77">
        <v>35.129885999999999</v>
      </c>
      <c r="AE77">
        <v>47.523361000000001</v>
      </c>
      <c r="AF77">
        <v>25.591729000000001</v>
      </c>
      <c r="AG77">
        <v>0</v>
      </c>
      <c r="AH77">
        <v>134.91403299999999</v>
      </c>
      <c r="AI77">
        <v>15.908554000000001</v>
      </c>
      <c r="AJ77">
        <v>0</v>
      </c>
      <c r="AK77">
        <v>51.723323000000001</v>
      </c>
      <c r="AL77">
        <v>2.2340610000000001</v>
      </c>
      <c r="AM77">
        <v>10.128288</v>
      </c>
      <c r="AN77">
        <v>0.57008000000000003</v>
      </c>
      <c r="AO77">
        <v>0</v>
      </c>
      <c r="AP77">
        <v>1.7239949999999999</v>
      </c>
      <c r="AQ77">
        <v>44.876367999999999</v>
      </c>
      <c r="AR77">
        <v>6.3676510000000004</v>
      </c>
      <c r="AS77">
        <v>7.3709020000000001</v>
      </c>
      <c r="AT77">
        <v>14.419523999999999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2338.8761330000007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600.19226900000001</v>
      </c>
      <c r="L78">
        <v>214.3699</v>
      </c>
      <c r="M78">
        <v>88.439599999999999</v>
      </c>
      <c r="N78">
        <v>113.553562</v>
      </c>
      <c r="O78">
        <v>118.87976500000001</v>
      </c>
      <c r="P78">
        <v>118.600388</v>
      </c>
      <c r="Q78">
        <v>8.7654219999999992</v>
      </c>
      <c r="R78">
        <v>40.744508000000003</v>
      </c>
      <c r="S78">
        <v>14.13409</v>
      </c>
      <c r="T78">
        <v>0</v>
      </c>
      <c r="U78">
        <v>323.35728799999998</v>
      </c>
      <c r="V78">
        <v>17.250240000000002</v>
      </c>
      <c r="W78">
        <v>32.802824000000001</v>
      </c>
      <c r="X78">
        <v>140.60060300000001</v>
      </c>
      <c r="Y78">
        <v>0</v>
      </c>
      <c r="Z78">
        <v>12.53689</v>
      </c>
      <c r="AA78">
        <v>25.061091000000001</v>
      </c>
      <c r="AB78">
        <v>37.981077999999997</v>
      </c>
      <c r="AC78">
        <v>19.585910999999999</v>
      </c>
      <c r="AD78">
        <v>35.129885999999999</v>
      </c>
      <c r="AE78">
        <v>47.523361000000001</v>
      </c>
      <c r="AF78">
        <v>25.591729000000001</v>
      </c>
      <c r="AG78">
        <v>0</v>
      </c>
      <c r="AH78">
        <v>134.91403299999999</v>
      </c>
      <c r="AI78">
        <v>15.908554000000001</v>
      </c>
      <c r="AJ78">
        <v>0</v>
      </c>
      <c r="AK78">
        <v>51.723323000000001</v>
      </c>
      <c r="AL78">
        <v>2.2340610000000001</v>
      </c>
      <c r="AM78">
        <v>10.128288</v>
      </c>
      <c r="AN78">
        <v>0.57008000000000003</v>
      </c>
      <c r="AO78">
        <v>0</v>
      </c>
      <c r="AP78">
        <v>1.7239949999999999</v>
      </c>
      <c r="AQ78">
        <v>44.876367999999999</v>
      </c>
      <c r="AR78">
        <v>6.3676510000000004</v>
      </c>
      <c r="AS78">
        <v>7.3709020000000001</v>
      </c>
      <c r="AT78">
        <v>14.419523999999999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2325.3371840000004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561.74421099999995</v>
      </c>
      <c r="L79">
        <v>174.54324099999999</v>
      </c>
      <c r="M79">
        <v>88.439599999999999</v>
      </c>
      <c r="N79">
        <v>113.553562</v>
      </c>
      <c r="O79">
        <v>118.87976500000001</v>
      </c>
      <c r="P79">
        <v>118.600388</v>
      </c>
      <c r="Q79">
        <v>7.6904000000000003</v>
      </c>
      <c r="R79">
        <v>40.744508000000003</v>
      </c>
      <c r="S79">
        <v>10.718942</v>
      </c>
      <c r="T79">
        <v>0</v>
      </c>
      <c r="U79">
        <v>323.35728799999998</v>
      </c>
      <c r="V79">
        <v>17.250240000000002</v>
      </c>
      <c r="W79">
        <v>32.802824000000001</v>
      </c>
      <c r="X79">
        <v>140.60060300000001</v>
      </c>
      <c r="Y79">
        <v>0</v>
      </c>
      <c r="Z79">
        <v>12.53689</v>
      </c>
      <c r="AA79">
        <v>25.061091000000001</v>
      </c>
      <c r="AB79">
        <v>37.981077999999997</v>
      </c>
      <c r="AC79">
        <v>19.585910999999999</v>
      </c>
      <c r="AD79">
        <v>35.129885999999999</v>
      </c>
      <c r="AE79">
        <v>47.523361000000001</v>
      </c>
      <c r="AF79">
        <v>25.591729000000001</v>
      </c>
      <c r="AG79">
        <v>0</v>
      </c>
      <c r="AH79">
        <v>134.91403299999999</v>
      </c>
      <c r="AI79">
        <v>15.908554000000001</v>
      </c>
      <c r="AJ79">
        <v>0</v>
      </c>
      <c r="AK79">
        <v>51.723323000000001</v>
      </c>
      <c r="AL79">
        <v>2.2340610000000001</v>
      </c>
      <c r="AM79">
        <v>10.128288</v>
      </c>
      <c r="AN79">
        <v>0.57008000000000003</v>
      </c>
      <c r="AO79">
        <v>0</v>
      </c>
      <c r="AP79">
        <v>1.7239949999999999</v>
      </c>
      <c r="AQ79">
        <v>44.876367999999999</v>
      </c>
      <c r="AR79">
        <v>6.3676510000000004</v>
      </c>
      <c r="AS79">
        <v>7.3709020000000001</v>
      </c>
      <c r="AT79">
        <v>14.419523999999999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2242.5722970000002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565.40309500000001</v>
      </c>
      <c r="L80">
        <v>174.54324099999999</v>
      </c>
      <c r="M80">
        <v>88.439599999999999</v>
      </c>
      <c r="N80">
        <v>113.553562</v>
      </c>
      <c r="O80">
        <v>118.87976500000001</v>
      </c>
      <c r="P80">
        <v>118.600388</v>
      </c>
      <c r="Q80">
        <v>7.6904000000000003</v>
      </c>
      <c r="R80">
        <v>40.744508000000003</v>
      </c>
      <c r="S80">
        <v>10.574299999999999</v>
      </c>
      <c r="T80">
        <v>0</v>
      </c>
      <c r="U80">
        <v>323.35728799999998</v>
      </c>
      <c r="V80">
        <v>17.250240000000002</v>
      </c>
      <c r="W80">
        <v>32.802824000000001</v>
      </c>
      <c r="X80">
        <v>140.60060300000001</v>
      </c>
      <c r="Y80">
        <v>0</v>
      </c>
      <c r="Z80">
        <v>12.53689</v>
      </c>
      <c r="AA80">
        <v>13.505649999999999</v>
      </c>
      <c r="AB80">
        <v>12.660359</v>
      </c>
      <c r="AC80">
        <v>18.606615000000001</v>
      </c>
      <c r="AD80">
        <v>35.129885999999999</v>
      </c>
      <c r="AE80">
        <v>47.523361000000001</v>
      </c>
      <c r="AF80">
        <v>17.061152</v>
      </c>
      <c r="AG80">
        <v>0</v>
      </c>
      <c r="AH80">
        <v>109.242132</v>
      </c>
      <c r="AI80">
        <v>3.6712050000000001</v>
      </c>
      <c r="AJ80">
        <v>0</v>
      </c>
      <c r="AK80">
        <v>51.723323000000001</v>
      </c>
      <c r="AL80">
        <v>2.2340610000000001</v>
      </c>
      <c r="AM80">
        <v>4.3568040000000003</v>
      </c>
      <c r="AN80">
        <v>0.57008000000000003</v>
      </c>
      <c r="AO80">
        <v>0</v>
      </c>
      <c r="AP80">
        <v>3.6942759999999999</v>
      </c>
      <c r="AQ80">
        <v>44.876367999999999</v>
      </c>
      <c r="AR80">
        <v>6.3676510000000004</v>
      </c>
      <c r="AS80">
        <v>7.3709020000000001</v>
      </c>
      <c r="AT80">
        <v>14.419523999999999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2157.9900530000009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566.55071099999998</v>
      </c>
      <c r="L81">
        <v>174.54324099999999</v>
      </c>
      <c r="M81">
        <v>88.439599999999999</v>
      </c>
      <c r="N81">
        <v>113.553562</v>
      </c>
      <c r="O81">
        <v>118.87976500000001</v>
      </c>
      <c r="P81">
        <v>118.600388</v>
      </c>
      <c r="Q81">
        <v>7.6904000000000003</v>
      </c>
      <c r="R81">
        <v>40.744508000000003</v>
      </c>
      <c r="S81">
        <v>10.574299999999999</v>
      </c>
      <c r="T81">
        <v>0</v>
      </c>
      <c r="U81">
        <v>323.35728799999998</v>
      </c>
      <c r="V81">
        <v>17.250240000000002</v>
      </c>
      <c r="W81">
        <v>32.802824000000001</v>
      </c>
      <c r="X81">
        <v>140.60060300000001</v>
      </c>
      <c r="Y81">
        <v>0</v>
      </c>
      <c r="Z81">
        <v>6.2684449999999998</v>
      </c>
      <c r="AA81">
        <v>6.0754159999999997</v>
      </c>
      <c r="AB81">
        <v>0</v>
      </c>
      <c r="AC81">
        <v>18.606615000000001</v>
      </c>
      <c r="AD81">
        <v>35.129885999999999</v>
      </c>
      <c r="AE81">
        <v>31.682241000000001</v>
      </c>
      <c r="AF81">
        <v>8.5305759999999999</v>
      </c>
      <c r="AG81">
        <v>0</v>
      </c>
      <c r="AH81">
        <v>91.035110000000003</v>
      </c>
      <c r="AI81">
        <v>0</v>
      </c>
      <c r="AJ81">
        <v>0</v>
      </c>
      <c r="AK81">
        <v>51.723323000000001</v>
      </c>
      <c r="AL81">
        <v>2.2340610000000001</v>
      </c>
      <c r="AM81">
        <v>0</v>
      </c>
      <c r="AN81">
        <v>0.57008000000000003</v>
      </c>
      <c r="AO81">
        <v>0</v>
      </c>
      <c r="AP81">
        <v>3.6942759999999999</v>
      </c>
      <c r="AQ81">
        <v>44.876367999999999</v>
      </c>
      <c r="AR81">
        <v>38.205907000000003</v>
      </c>
      <c r="AS81">
        <v>7.3709020000000001</v>
      </c>
      <c r="AT81">
        <v>14.419523999999999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2114.0101599999998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566.55071099999998</v>
      </c>
      <c r="L82">
        <v>141.03041200000001</v>
      </c>
      <c r="M82">
        <v>88.439599999999999</v>
      </c>
      <c r="N82">
        <v>113.553562</v>
      </c>
      <c r="O82">
        <v>118.87976500000001</v>
      </c>
      <c r="P82">
        <v>118.600388</v>
      </c>
      <c r="Q82">
        <v>7.6904000000000003</v>
      </c>
      <c r="R82">
        <v>40.744508000000003</v>
      </c>
      <c r="S82">
        <v>10.574299999999999</v>
      </c>
      <c r="T82">
        <v>0</v>
      </c>
      <c r="U82">
        <v>323.35728799999998</v>
      </c>
      <c r="V82">
        <v>17.250240000000002</v>
      </c>
      <c r="W82">
        <v>32.802824000000001</v>
      </c>
      <c r="X82">
        <v>140.60060300000001</v>
      </c>
      <c r="Y82">
        <v>0</v>
      </c>
      <c r="Z82">
        <v>6.2684449999999998</v>
      </c>
      <c r="AA82">
        <v>0</v>
      </c>
      <c r="AB82">
        <v>0</v>
      </c>
      <c r="AC82">
        <v>9.3033079999999995</v>
      </c>
      <c r="AD82">
        <v>7.6192640000000003</v>
      </c>
      <c r="AE82">
        <v>31.682241000000001</v>
      </c>
      <c r="AF82">
        <v>8.5305759999999999</v>
      </c>
      <c r="AG82">
        <v>0</v>
      </c>
      <c r="AH82">
        <v>54.621065999999999</v>
      </c>
      <c r="AI82">
        <v>0</v>
      </c>
      <c r="AJ82">
        <v>0</v>
      </c>
      <c r="AK82">
        <v>51.723323000000001</v>
      </c>
      <c r="AL82">
        <v>2.2340610000000001</v>
      </c>
      <c r="AM82">
        <v>0</v>
      </c>
      <c r="AN82">
        <v>0.57008000000000003</v>
      </c>
      <c r="AO82">
        <v>0</v>
      </c>
      <c r="AP82">
        <v>3.6942759999999999</v>
      </c>
      <c r="AQ82">
        <v>44.876367999999999</v>
      </c>
      <c r="AR82">
        <v>38.205907000000003</v>
      </c>
      <c r="AS82">
        <v>7.3709020000000001</v>
      </c>
      <c r="AT82">
        <v>14.419523999999999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2001.1939419999997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519.46623699999998</v>
      </c>
      <c r="L83">
        <v>107.252241</v>
      </c>
      <c r="M83">
        <v>88.439599999999999</v>
      </c>
      <c r="N83">
        <v>113.553562</v>
      </c>
      <c r="O83">
        <v>118.87976500000001</v>
      </c>
      <c r="P83">
        <v>118.600388</v>
      </c>
      <c r="Q83">
        <v>7.6904000000000003</v>
      </c>
      <c r="R83">
        <v>35.200595</v>
      </c>
      <c r="S83">
        <v>10.574299999999999</v>
      </c>
      <c r="T83">
        <v>0</v>
      </c>
      <c r="U83">
        <v>323.35728799999998</v>
      </c>
      <c r="V83">
        <v>16.593342</v>
      </c>
      <c r="W83">
        <v>32.802824000000001</v>
      </c>
      <c r="X83">
        <v>140.60060300000001</v>
      </c>
      <c r="Y83">
        <v>0</v>
      </c>
      <c r="Z83">
        <v>6.2684449999999998</v>
      </c>
      <c r="AA83">
        <v>0</v>
      </c>
      <c r="AB83">
        <v>0</v>
      </c>
      <c r="AC83">
        <v>9.3033079999999995</v>
      </c>
      <c r="AD83">
        <v>0</v>
      </c>
      <c r="AE83">
        <v>15.84112</v>
      </c>
      <c r="AF83">
        <v>8.5305759999999999</v>
      </c>
      <c r="AG83">
        <v>0</v>
      </c>
      <c r="AH83">
        <v>27.310533</v>
      </c>
      <c r="AI83">
        <v>0</v>
      </c>
      <c r="AJ83">
        <v>0</v>
      </c>
      <c r="AK83">
        <v>51.723323000000001</v>
      </c>
      <c r="AL83">
        <v>2.2340610000000001</v>
      </c>
      <c r="AM83">
        <v>0</v>
      </c>
      <c r="AN83">
        <v>0.57008000000000003</v>
      </c>
      <c r="AO83">
        <v>0</v>
      </c>
      <c r="AP83">
        <v>3.6942759999999999</v>
      </c>
      <c r="AQ83">
        <v>44.876367999999999</v>
      </c>
      <c r="AR83">
        <v>8.490202</v>
      </c>
      <c r="AS83">
        <v>7.3709020000000001</v>
      </c>
      <c r="AT83">
        <v>14.419523999999999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1833.6438629999998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519.46623699999998</v>
      </c>
      <c r="L84">
        <v>107.252241</v>
      </c>
      <c r="M84">
        <v>88.439599999999999</v>
      </c>
      <c r="N84">
        <v>113.553562</v>
      </c>
      <c r="O84">
        <v>118.87976500000001</v>
      </c>
      <c r="P84">
        <v>118.600388</v>
      </c>
      <c r="Q84">
        <v>7.6904000000000003</v>
      </c>
      <c r="R84">
        <v>35.200595</v>
      </c>
      <c r="S84">
        <v>5.7678000000000003</v>
      </c>
      <c r="T84">
        <v>0</v>
      </c>
      <c r="U84">
        <v>323.35728799999998</v>
      </c>
      <c r="V84">
        <v>14.479117</v>
      </c>
      <c r="W84">
        <v>32.802824000000001</v>
      </c>
      <c r="X84">
        <v>140.60060300000001</v>
      </c>
      <c r="Y84">
        <v>0</v>
      </c>
      <c r="Z84">
        <v>6.2684449999999998</v>
      </c>
      <c r="AA84">
        <v>0</v>
      </c>
      <c r="AB84">
        <v>0</v>
      </c>
      <c r="AC84">
        <v>0</v>
      </c>
      <c r="AD84">
        <v>0</v>
      </c>
      <c r="AE84">
        <v>15.84112</v>
      </c>
      <c r="AF84">
        <v>8.5305759999999999</v>
      </c>
      <c r="AG84">
        <v>0</v>
      </c>
      <c r="AH84">
        <v>18.207021999999998</v>
      </c>
      <c r="AI84">
        <v>0</v>
      </c>
      <c r="AJ84">
        <v>0</v>
      </c>
      <c r="AK84">
        <v>51.723323000000001</v>
      </c>
      <c r="AL84">
        <v>2.2340610000000001</v>
      </c>
      <c r="AM84">
        <v>0</v>
      </c>
      <c r="AN84">
        <v>0.57008000000000003</v>
      </c>
      <c r="AO84">
        <v>0</v>
      </c>
      <c r="AP84">
        <v>3.6942759999999999</v>
      </c>
      <c r="AQ84">
        <v>44.876367999999999</v>
      </c>
      <c r="AR84">
        <v>8.490202</v>
      </c>
      <c r="AS84">
        <v>7.3709020000000001</v>
      </c>
      <c r="AT84">
        <v>14.419523999999999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1808.316319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519.46623699999998</v>
      </c>
      <c r="L85">
        <v>107.252241</v>
      </c>
      <c r="M85">
        <v>88.439599999999999</v>
      </c>
      <c r="N85">
        <v>113.553562</v>
      </c>
      <c r="O85">
        <v>118.87976500000001</v>
      </c>
      <c r="P85">
        <v>118.600388</v>
      </c>
      <c r="Q85">
        <v>7.6904000000000003</v>
      </c>
      <c r="R85">
        <v>35.200595</v>
      </c>
      <c r="S85">
        <v>5.7678000000000003</v>
      </c>
      <c r="T85">
        <v>0</v>
      </c>
      <c r="U85">
        <v>323.35728799999998</v>
      </c>
      <c r="V85">
        <v>12.820954</v>
      </c>
      <c r="W85">
        <v>32.802824000000001</v>
      </c>
      <c r="X85">
        <v>139.20662200000001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15.84112</v>
      </c>
      <c r="AF85">
        <v>8.5305759999999999</v>
      </c>
      <c r="AG85">
        <v>0</v>
      </c>
      <c r="AH85">
        <v>0</v>
      </c>
      <c r="AI85">
        <v>0</v>
      </c>
      <c r="AJ85">
        <v>0</v>
      </c>
      <c r="AK85">
        <v>51.723323000000001</v>
      </c>
      <c r="AL85">
        <v>2.2340610000000001</v>
      </c>
      <c r="AM85">
        <v>0</v>
      </c>
      <c r="AN85">
        <v>0.57008000000000003</v>
      </c>
      <c r="AO85">
        <v>0</v>
      </c>
      <c r="AP85">
        <v>3.6942759999999999</v>
      </c>
      <c r="AQ85">
        <v>44.876367999999999</v>
      </c>
      <c r="AR85">
        <v>8.490202</v>
      </c>
      <c r="AS85">
        <v>7.3709020000000001</v>
      </c>
      <c r="AT85">
        <v>14.419523999999999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1780.7887079999998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511.34430900000001</v>
      </c>
      <c r="L86">
        <v>107.252241</v>
      </c>
      <c r="M86">
        <v>88.439599999999999</v>
      </c>
      <c r="N86">
        <v>113.553562</v>
      </c>
      <c r="O86">
        <v>118.87976500000001</v>
      </c>
      <c r="P86">
        <v>118.600388</v>
      </c>
      <c r="Q86">
        <v>7.6904000000000003</v>
      </c>
      <c r="R86">
        <v>28.471495000000001</v>
      </c>
      <c r="S86">
        <v>5.7678000000000003</v>
      </c>
      <c r="T86">
        <v>0</v>
      </c>
      <c r="U86">
        <v>323.35728799999998</v>
      </c>
      <c r="V86">
        <v>12.820954</v>
      </c>
      <c r="W86">
        <v>32.802824000000001</v>
      </c>
      <c r="X86">
        <v>139.20662200000001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15.84112</v>
      </c>
      <c r="AF86">
        <v>8.5305759999999999</v>
      </c>
      <c r="AG86">
        <v>0</v>
      </c>
      <c r="AH86">
        <v>0</v>
      </c>
      <c r="AI86">
        <v>0</v>
      </c>
      <c r="AJ86">
        <v>0</v>
      </c>
      <c r="AK86">
        <v>51.723323000000001</v>
      </c>
      <c r="AL86">
        <v>2.2340610000000001</v>
      </c>
      <c r="AM86">
        <v>0</v>
      </c>
      <c r="AN86">
        <v>0.57008000000000003</v>
      </c>
      <c r="AO86">
        <v>0</v>
      </c>
      <c r="AP86">
        <v>3.6942759999999999</v>
      </c>
      <c r="AQ86">
        <v>44.876367999999999</v>
      </c>
      <c r="AR86">
        <v>12.735302000000001</v>
      </c>
      <c r="AS86">
        <v>7.3709020000000001</v>
      </c>
      <c r="AT86">
        <v>14.419523999999999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1770.1827799999999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511.34430900000001</v>
      </c>
      <c r="L87">
        <v>107.252241</v>
      </c>
      <c r="M87">
        <v>88.439599999999999</v>
      </c>
      <c r="N87">
        <v>113.553562</v>
      </c>
      <c r="O87">
        <v>118.87976500000001</v>
      </c>
      <c r="P87">
        <v>118.600388</v>
      </c>
      <c r="Q87">
        <v>7.6904000000000003</v>
      </c>
      <c r="R87">
        <v>34.015408000000001</v>
      </c>
      <c r="S87">
        <v>5.7678000000000003</v>
      </c>
      <c r="T87">
        <v>0</v>
      </c>
      <c r="U87">
        <v>323.35728799999998</v>
      </c>
      <c r="V87">
        <v>8.6200729999999997</v>
      </c>
      <c r="W87">
        <v>32.802824000000001</v>
      </c>
      <c r="X87">
        <v>139.20662200000001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15.84112</v>
      </c>
      <c r="AF87">
        <v>8.5305759999999999</v>
      </c>
      <c r="AG87">
        <v>0</v>
      </c>
      <c r="AH87">
        <v>0</v>
      </c>
      <c r="AI87">
        <v>0</v>
      </c>
      <c r="AJ87">
        <v>0</v>
      </c>
      <c r="AK87">
        <v>51.723323000000001</v>
      </c>
      <c r="AL87">
        <v>2.2340610000000001</v>
      </c>
      <c r="AM87">
        <v>0</v>
      </c>
      <c r="AN87">
        <v>0.57008000000000003</v>
      </c>
      <c r="AO87">
        <v>0</v>
      </c>
      <c r="AP87">
        <v>3.6942759999999999</v>
      </c>
      <c r="AQ87">
        <v>44.876367999999999</v>
      </c>
      <c r="AR87">
        <v>12.735302000000001</v>
      </c>
      <c r="AS87">
        <v>7.3709020000000001</v>
      </c>
      <c r="AT87">
        <v>14.419523999999999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1771.5258119999999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511.34430900000001</v>
      </c>
      <c r="L88">
        <v>107.252241</v>
      </c>
      <c r="M88">
        <v>88.439599999999999</v>
      </c>
      <c r="N88">
        <v>113.553562</v>
      </c>
      <c r="O88">
        <v>118.87976500000001</v>
      </c>
      <c r="P88">
        <v>118.600388</v>
      </c>
      <c r="Q88">
        <v>7.6904000000000003</v>
      </c>
      <c r="R88">
        <v>34.015408000000001</v>
      </c>
      <c r="S88">
        <v>5.7678000000000003</v>
      </c>
      <c r="T88">
        <v>0</v>
      </c>
      <c r="U88">
        <v>323.35728799999998</v>
      </c>
      <c r="V88">
        <v>8.6200729999999997</v>
      </c>
      <c r="W88">
        <v>32.802824000000001</v>
      </c>
      <c r="X88">
        <v>139.20662200000001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15.84112</v>
      </c>
      <c r="AF88">
        <v>8.5305759999999999</v>
      </c>
      <c r="AG88">
        <v>0</v>
      </c>
      <c r="AH88">
        <v>0</v>
      </c>
      <c r="AI88">
        <v>0</v>
      </c>
      <c r="AJ88">
        <v>0</v>
      </c>
      <c r="AK88">
        <v>51.723323000000001</v>
      </c>
      <c r="AL88">
        <v>2.2340610000000001</v>
      </c>
      <c r="AM88">
        <v>0</v>
      </c>
      <c r="AN88">
        <v>0.57008000000000003</v>
      </c>
      <c r="AO88">
        <v>0</v>
      </c>
      <c r="AP88">
        <v>3.6942759999999999</v>
      </c>
      <c r="AQ88">
        <v>44.876367999999999</v>
      </c>
      <c r="AR88">
        <v>12.735302000000001</v>
      </c>
      <c r="AS88">
        <v>7.3709020000000001</v>
      </c>
      <c r="AT88">
        <v>14.419523999999999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1771.5258119999999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511.34430900000001</v>
      </c>
      <c r="L89">
        <v>107.252241</v>
      </c>
      <c r="M89">
        <v>88.439599999999999</v>
      </c>
      <c r="N89">
        <v>113.553562</v>
      </c>
      <c r="O89">
        <v>118.87976500000001</v>
      </c>
      <c r="P89">
        <v>118.600388</v>
      </c>
      <c r="Q89">
        <v>7.6904000000000003</v>
      </c>
      <c r="R89">
        <v>34.015408000000001</v>
      </c>
      <c r="S89">
        <v>5.7678000000000003</v>
      </c>
      <c r="T89">
        <v>0</v>
      </c>
      <c r="U89">
        <v>323.35728799999998</v>
      </c>
      <c r="V89">
        <v>8.6200729999999997</v>
      </c>
      <c r="W89">
        <v>32.802824000000001</v>
      </c>
      <c r="X89">
        <v>140.60060300000001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15.84112</v>
      </c>
      <c r="AF89">
        <v>8.5305759999999999</v>
      </c>
      <c r="AG89">
        <v>0</v>
      </c>
      <c r="AH89">
        <v>0</v>
      </c>
      <c r="AI89">
        <v>0</v>
      </c>
      <c r="AJ89">
        <v>0</v>
      </c>
      <c r="AK89">
        <v>51.723323000000001</v>
      </c>
      <c r="AL89">
        <v>2.2340610000000001</v>
      </c>
      <c r="AM89">
        <v>0</v>
      </c>
      <c r="AN89">
        <v>0.57008000000000003</v>
      </c>
      <c r="AO89">
        <v>0</v>
      </c>
      <c r="AP89">
        <v>3.6942759999999999</v>
      </c>
      <c r="AQ89">
        <v>44.876367999999999</v>
      </c>
      <c r="AR89">
        <v>14.857853</v>
      </c>
      <c r="AS89">
        <v>7.3709020000000001</v>
      </c>
      <c r="AT89">
        <v>14.419523999999999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1775.042344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511.34430900000001</v>
      </c>
      <c r="L90">
        <v>107.252241</v>
      </c>
      <c r="M90">
        <v>88.439599999999999</v>
      </c>
      <c r="N90">
        <v>113.553562</v>
      </c>
      <c r="O90">
        <v>118.87976500000001</v>
      </c>
      <c r="P90">
        <v>118.600388</v>
      </c>
      <c r="Q90">
        <v>7.6904000000000003</v>
      </c>
      <c r="R90">
        <v>34.015408000000001</v>
      </c>
      <c r="S90">
        <v>5.7678000000000003</v>
      </c>
      <c r="T90">
        <v>0</v>
      </c>
      <c r="U90">
        <v>323.35728799999998</v>
      </c>
      <c r="V90">
        <v>8.6200729999999997</v>
      </c>
      <c r="W90">
        <v>32.802824000000001</v>
      </c>
      <c r="X90">
        <v>140.60060300000001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15.84112</v>
      </c>
      <c r="AF90">
        <v>8.5305759999999999</v>
      </c>
      <c r="AG90">
        <v>0</v>
      </c>
      <c r="AH90">
        <v>0</v>
      </c>
      <c r="AI90">
        <v>0</v>
      </c>
      <c r="AJ90">
        <v>0</v>
      </c>
      <c r="AK90">
        <v>51.723323000000001</v>
      </c>
      <c r="AL90">
        <v>2.2340610000000001</v>
      </c>
      <c r="AM90">
        <v>0</v>
      </c>
      <c r="AN90">
        <v>0.57008000000000003</v>
      </c>
      <c r="AO90">
        <v>0</v>
      </c>
      <c r="AP90">
        <v>3.6942759999999999</v>
      </c>
      <c r="AQ90">
        <v>29.917579</v>
      </c>
      <c r="AR90">
        <v>14.857853</v>
      </c>
      <c r="AS90">
        <v>7.3709020000000001</v>
      </c>
      <c r="AT90">
        <v>14.419523999999999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1760.0835549999999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473.85360900000001</v>
      </c>
      <c r="L91">
        <v>107.252241</v>
      </c>
      <c r="M91">
        <v>88.439599999999999</v>
      </c>
      <c r="N91">
        <v>113.553562</v>
      </c>
      <c r="O91">
        <v>118.87976500000001</v>
      </c>
      <c r="P91">
        <v>118.600388</v>
      </c>
      <c r="Q91">
        <v>7.6904000000000003</v>
      </c>
      <c r="R91">
        <v>34.015408000000001</v>
      </c>
      <c r="S91">
        <v>5.7678000000000003</v>
      </c>
      <c r="T91">
        <v>0</v>
      </c>
      <c r="U91">
        <v>323.35728799999998</v>
      </c>
      <c r="V91">
        <v>8.6200729999999997</v>
      </c>
      <c r="W91">
        <v>32.802824000000001</v>
      </c>
      <c r="X91">
        <v>119.27843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15.84112</v>
      </c>
      <c r="AF91">
        <v>8.5305759999999999</v>
      </c>
      <c r="AG91">
        <v>0</v>
      </c>
      <c r="AH91">
        <v>0</v>
      </c>
      <c r="AI91">
        <v>0</v>
      </c>
      <c r="AJ91">
        <v>0</v>
      </c>
      <c r="AK91">
        <v>51.723323000000001</v>
      </c>
      <c r="AL91">
        <v>2.2340610000000001</v>
      </c>
      <c r="AM91">
        <v>0</v>
      </c>
      <c r="AN91">
        <v>0.57008000000000003</v>
      </c>
      <c r="AO91">
        <v>0</v>
      </c>
      <c r="AP91">
        <v>3.6942759999999999</v>
      </c>
      <c r="AQ91">
        <v>29.917579</v>
      </c>
      <c r="AR91">
        <v>14.857853</v>
      </c>
      <c r="AS91">
        <v>7.3709020000000001</v>
      </c>
      <c r="AT91">
        <v>14.419523999999999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1701.2706820000001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444.04369600000001</v>
      </c>
      <c r="L92">
        <v>107.252241</v>
      </c>
      <c r="M92">
        <v>88.439599999999999</v>
      </c>
      <c r="N92">
        <v>113.553562</v>
      </c>
      <c r="O92">
        <v>118.87976500000001</v>
      </c>
      <c r="P92">
        <v>118.600388</v>
      </c>
      <c r="Q92">
        <v>7.6904000000000003</v>
      </c>
      <c r="R92">
        <v>34.015408000000001</v>
      </c>
      <c r="S92">
        <v>5.7678000000000003</v>
      </c>
      <c r="T92">
        <v>0</v>
      </c>
      <c r="U92">
        <v>323.35728799999998</v>
      </c>
      <c r="V92">
        <v>8.6200729999999997</v>
      </c>
      <c r="W92">
        <v>32.802824000000001</v>
      </c>
      <c r="X92">
        <v>112.722903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15.84112</v>
      </c>
      <c r="AF92">
        <v>8.5305759999999999</v>
      </c>
      <c r="AG92">
        <v>0</v>
      </c>
      <c r="AH92">
        <v>0</v>
      </c>
      <c r="AI92">
        <v>0</v>
      </c>
      <c r="AJ92">
        <v>0</v>
      </c>
      <c r="AK92">
        <v>51.723323000000001</v>
      </c>
      <c r="AL92">
        <v>2.2340610000000001</v>
      </c>
      <c r="AM92">
        <v>0</v>
      </c>
      <c r="AN92">
        <v>0.57008000000000003</v>
      </c>
      <c r="AO92">
        <v>0</v>
      </c>
      <c r="AP92">
        <v>3.6942759999999999</v>
      </c>
      <c r="AQ92">
        <v>29.917579</v>
      </c>
      <c r="AR92">
        <v>14.857853</v>
      </c>
      <c r="AS92">
        <v>7.3709020000000001</v>
      </c>
      <c r="AT92">
        <v>14.419523999999999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1664.905242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420.53029800000002</v>
      </c>
      <c r="L93">
        <v>107.252241</v>
      </c>
      <c r="M93">
        <v>88.439599999999999</v>
      </c>
      <c r="N93">
        <v>113.553562</v>
      </c>
      <c r="O93">
        <v>118.87976500000001</v>
      </c>
      <c r="P93">
        <v>118.600388</v>
      </c>
      <c r="Q93">
        <v>7.6904000000000003</v>
      </c>
      <c r="R93">
        <v>34.015408000000001</v>
      </c>
      <c r="S93">
        <v>5.7678000000000003</v>
      </c>
      <c r="T93">
        <v>0</v>
      </c>
      <c r="U93">
        <v>323.35728799999998</v>
      </c>
      <c r="V93">
        <v>8.6200729999999997</v>
      </c>
      <c r="W93">
        <v>32.802824000000001</v>
      </c>
      <c r="X93">
        <v>112.722903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15.84112</v>
      </c>
      <c r="AF93">
        <v>8.5305759999999999</v>
      </c>
      <c r="AG93">
        <v>0</v>
      </c>
      <c r="AH93">
        <v>0</v>
      </c>
      <c r="AI93">
        <v>0</v>
      </c>
      <c r="AJ93">
        <v>0</v>
      </c>
      <c r="AK93">
        <v>51.723323000000001</v>
      </c>
      <c r="AL93">
        <v>2.2340610000000001</v>
      </c>
      <c r="AM93">
        <v>0</v>
      </c>
      <c r="AN93">
        <v>0.57008000000000003</v>
      </c>
      <c r="AO93">
        <v>0</v>
      </c>
      <c r="AP93">
        <v>3.6942759999999999</v>
      </c>
      <c r="AQ93">
        <v>14.958788999999999</v>
      </c>
      <c r="AR93">
        <v>14.857853</v>
      </c>
      <c r="AS93">
        <v>9.0519850000000002</v>
      </c>
      <c r="AT93">
        <v>14.419523999999999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1628.1141370000003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388.45171699999997</v>
      </c>
      <c r="L94">
        <v>107.252241</v>
      </c>
      <c r="M94">
        <v>88.439599999999999</v>
      </c>
      <c r="N94">
        <v>113.553562</v>
      </c>
      <c r="O94">
        <v>118.87976500000001</v>
      </c>
      <c r="P94">
        <v>118.600388</v>
      </c>
      <c r="Q94">
        <v>7.6904000000000003</v>
      </c>
      <c r="R94">
        <v>34.015408000000001</v>
      </c>
      <c r="S94">
        <v>5.7678000000000003</v>
      </c>
      <c r="T94">
        <v>0</v>
      </c>
      <c r="U94">
        <v>323.35728799999998</v>
      </c>
      <c r="V94">
        <v>8.6200729999999997</v>
      </c>
      <c r="W94">
        <v>32.802824000000001</v>
      </c>
      <c r="X94">
        <v>112.722903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15.84112</v>
      </c>
      <c r="AF94">
        <v>8.5305759999999999</v>
      </c>
      <c r="AG94">
        <v>0</v>
      </c>
      <c r="AH94">
        <v>0</v>
      </c>
      <c r="AI94">
        <v>0</v>
      </c>
      <c r="AJ94">
        <v>0</v>
      </c>
      <c r="AK94">
        <v>51.723323000000001</v>
      </c>
      <c r="AL94">
        <v>2.2340610000000001</v>
      </c>
      <c r="AM94">
        <v>0</v>
      </c>
      <c r="AN94">
        <v>0.57008000000000003</v>
      </c>
      <c r="AO94">
        <v>0</v>
      </c>
      <c r="AP94">
        <v>3.6942759999999999</v>
      </c>
      <c r="AQ94">
        <v>14.958788999999999</v>
      </c>
      <c r="AR94">
        <v>14.857853</v>
      </c>
      <c r="AS94">
        <v>9.0519850000000002</v>
      </c>
      <c r="AT94">
        <v>14.419523999999999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1596.0355560000003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330.29306700000001</v>
      </c>
      <c r="L95">
        <v>107.252241</v>
      </c>
      <c r="M95">
        <v>88.439599999999999</v>
      </c>
      <c r="N95">
        <v>113.553562</v>
      </c>
      <c r="O95">
        <v>118.87976500000001</v>
      </c>
      <c r="P95">
        <v>118.600388</v>
      </c>
      <c r="Q95">
        <v>7.6904000000000003</v>
      </c>
      <c r="R95">
        <v>34.015408000000001</v>
      </c>
      <c r="S95">
        <v>5.7678000000000003</v>
      </c>
      <c r="T95">
        <v>0</v>
      </c>
      <c r="U95">
        <v>323.35728799999998</v>
      </c>
      <c r="V95">
        <v>8.6200729999999997</v>
      </c>
      <c r="W95">
        <v>27.996324000000001</v>
      </c>
      <c r="X95">
        <v>112.722903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15.84112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51.723323000000001</v>
      </c>
      <c r="AL95">
        <v>2.2340610000000001</v>
      </c>
      <c r="AM95">
        <v>0</v>
      </c>
      <c r="AN95">
        <v>0.57008000000000003</v>
      </c>
      <c r="AO95">
        <v>0</v>
      </c>
      <c r="AP95">
        <v>3.6942759999999999</v>
      </c>
      <c r="AQ95">
        <v>14.958788999999999</v>
      </c>
      <c r="AR95">
        <v>8.490202</v>
      </c>
      <c r="AS95">
        <v>9.0519850000000002</v>
      </c>
      <c r="AT95">
        <v>14.419523999999999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1518.1721789999999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330.29306700000001</v>
      </c>
      <c r="L96">
        <v>107.252241</v>
      </c>
      <c r="M96">
        <v>88.439599999999999</v>
      </c>
      <c r="N96">
        <v>113.553562</v>
      </c>
      <c r="O96">
        <v>118.87976500000001</v>
      </c>
      <c r="P96">
        <v>118.600388</v>
      </c>
      <c r="Q96">
        <v>7.6904000000000003</v>
      </c>
      <c r="R96">
        <v>20.924713000000001</v>
      </c>
      <c r="S96">
        <v>5.7678000000000003</v>
      </c>
      <c r="T96">
        <v>0</v>
      </c>
      <c r="U96">
        <v>323.35728799999998</v>
      </c>
      <c r="V96">
        <v>8.6200729999999997</v>
      </c>
      <c r="W96">
        <v>27.996324000000001</v>
      </c>
      <c r="X96">
        <v>112.722903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15.84112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51.723323000000001</v>
      </c>
      <c r="AL96">
        <v>2.2340610000000001</v>
      </c>
      <c r="AM96">
        <v>0</v>
      </c>
      <c r="AN96">
        <v>0.57008000000000003</v>
      </c>
      <c r="AO96">
        <v>0</v>
      </c>
      <c r="AP96">
        <v>3.6942759999999999</v>
      </c>
      <c r="AQ96">
        <v>0</v>
      </c>
      <c r="AR96">
        <v>8.490202</v>
      </c>
      <c r="AS96">
        <v>9.0519850000000002</v>
      </c>
      <c r="AT96">
        <v>14.419523999999999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1490.1226949999998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330.29306700000001</v>
      </c>
      <c r="L97">
        <v>107.252241</v>
      </c>
      <c r="M97">
        <v>88.439599999999999</v>
      </c>
      <c r="N97">
        <v>113.553562</v>
      </c>
      <c r="O97">
        <v>118.87976500000001</v>
      </c>
      <c r="P97">
        <v>118.600388</v>
      </c>
      <c r="Q97">
        <v>7.6904000000000003</v>
      </c>
      <c r="R97">
        <v>20.924713000000001</v>
      </c>
      <c r="S97">
        <v>5.7678000000000003</v>
      </c>
      <c r="T97">
        <v>0</v>
      </c>
      <c r="U97">
        <v>329.161136</v>
      </c>
      <c r="V97">
        <v>3.8452000000000002</v>
      </c>
      <c r="W97">
        <v>27.996324000000001</v>
      </c>
      <c r="X97">
        <v>112.722903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15.84112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51.723323000000001</v>
      </c>
      <c r="AL97">
        <v>2.2340610000000001</v>
      </c>
      <c r="AM97">
        <v>0</v>
      </c>
      <c r="AN97">
        <v>0.57008000000000003</v>
      </c>
      <c r="AO97">
        <v>0</v>
      </c>
      <c r="AP97">
        <v>3.6942759999999999</v>
      </c>
      <c r="AQ97">
        <v>0</v>
      </c>
      <c r="AR97">
        <v>8.490202</v>
      </c>
      <c r="AS97">
        <v>9.0519850000000002</v>
      </c>
      <c r="AT97">
        <v>14.419523999999999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1491.1516699999997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330.29306700000001</v>
      </c>
      <c r="L98">
        <v>107.252241</v>
      </c>
      <c r="M98">
        <v>88.439599999999999</v>
      </c>
      <c r="N98">
        <v>113.553562</v>
      </c>
      <c r="O98">
        <v>118.87976500000001</v>
      </c>
      <c r="P98">
        <v>118.600388</v>
      </c>
      <c r="Q98">
        <v>7.6904000000000003</v>
      </c>
      <c r="R98">
        <v>20.924713000000001</v>
      </c>
      <c r="S98">
        <v>5.7678000000000003</v>
      </c>
      <c r="T98">
        <v>0</v>
      </c>
      <c r="U98">
        <v>330.927525</v>
      </c>
      <c r="V98">
        <v>3.8452000000000002</v>
      </c>
      <c r="W98">
        <v>27.996324000000001</v>
      </c>
      <c r="X98">
        <v>112.722903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15.84112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51.723323000000001</v>
      </c>
      <c r="AL98">
        <v>2.2340610000000001</v>
      </c>
      <c r="AM98">
        <v>0</v>
      </c>
      <c r="AN98">
        <v>0.57008000000000003</v>
      </c>
      <c r="AO98">
        <v>0</v>
      </c>
      <c r="AP98">
        <v>3.6942759999999999</v>
      </c>
      <c r="AQ98">
        <v>0</v>
      </c>
      <c r="AR98">
        <v>10.612752</v>
      </c>
      <c r="AS98">
        <v>10.345126</v>
      </c>
      <c r="AT98">
        <v>14.419523999999999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1496.3337499999998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10.946027334000004</v>
      </c>
      <c r="L99">
        <f t="shared" si="2"/>
        <v>3.5446779162499977</v>
      </c>
      <c r="M99">
        <f t="shared" si="2"/>
        <v>2.0105739662499973</v>
      </c>
      <c r="N99">
        <f t="shared" si="2"/>
        <v>2.6409204212499962</v>
      </c>
      <c r="O99">
        <f t="shared" si="2"/>
        <v>2.7331353787499961</v>
      </c>
      <c r="P99">
        <f t="shared" si="2"/>
        <v>2.8193730360000027</v>
      </c>
      <c r="Q99">
        <f t="shared" si="2"/>
        <v>0.18890753674999966</v>
      </c>
      <c r="R99">
        <f t="shared" si="2"/>
        <v>0.73222117375000084</v>
      </c>
      <c r="S99">
        <f t="shared" si="2"/>
        <v>0.20294926299999982</v>
      </c>
      <c r="T99">
        <f t="shared" si="2"/>
        <v>0</v>
      </c>
      <c r="U99">
        <f t="shared" si="2"/>
        <v>7.7637742382499875</v>
      </c>
      <c r="V99">
        <f t="shared" si="2"/>
        <v>0.26998175174999989</v>
      </c>
      <c r="W99">
        <f t="shared" si="2"/>
        <v>0.70311859350000028</v>
      </c>
      <c r="X99">
        <f t="shared" si="2"/>
        <v>2.8511021470000011</v>
      </c>
      <c r="Y99">
        <f t="shared" si="2"/>
        <v>0</v>
      </c>
      <c r="Z99">
        <f t="shared" si="2"/>
        <v>5.303645874999998E-2</v>
      </c>
      <c r="AA99">
        <f t="shared" si="2"/>
        <v>8.7328029500000001E-2</v>
      </c>
      <c r="AB99">
        <f t="shared" si="2"/>
        <v>0.13617574725000001</v>
      </c>
      <c r="AC99">
        <f t="shared" si="2"/>
        <v>0.11457757900000004</v>
      </c>
      <c r="AD99">
        <f t="shared" si="2"/>
        <v>0.11858114300000001</v>
      </c>
      <c r="AE99">
        <f t="shared" si="2"/>
        <v>0.39997595225000038</v>
      </c>
      <c r="AF99">
        <f t="shared" si="2"/>
        <v>0.2270081089999999</v>
      </c>
      <c r="AG99">
        <f t="shared" si="2"/>
        <v>0</v>
      </c>
      <c r="AH99">
        <f t="shared" si="2"/>
        <v>0.6827178075</v>
      </c>
      <c r="AI99">
        <f t="shared" si="2"/>
        <v>5.1396866999999999E-2</v>
      </c>
      <c r="AJ99">
        <f t="shared" si="2"/>
        <v>0</v>
      </c>
      <c r="AK99">
        <f t="shared" si="2"/>
        <v>1.2413597520000021</v>
      </c>
      <c r="AL99">
        <f t="shared" si="2"/>
        <v>0.29768865425000052</v>
      </c>
      <c r="AM99">
        <f t="shared" si="2"/>
        <v>3.8425729999999998E-2</v>
      </c>
      <c r="AN99">
        <f t="shared" si="2"/>
        <v>1.3681919999999981E-2</v>
      </c>
      <c r="AO99">
        <f t="shared" si="2"/>
        <v>0</v>
      </c>
      <c r="AP99">
        <f t="shared" si="2"/>
        <v>8.2659420500000039E-2</v>
      </c>
      <c r="AQ99">
        <f t="shared" si="2"/>
        <v>0.46022501949999972</v>
      </c>
      <c r="AR99">
        <f t="shared" si="2"/>
        <v>0.26001242449999989</v>
      </c>
      <c r="AS99">
        <f t="shared" si="2"/>
        <v>0.2212563822499998</v>
      </c>
      <c r="AT99">
        <f t="shared" si="2"/>
        <v>0.34606857599999979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42.238938328750002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45264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45264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109.59</v>
      </c>
      <c r="C3" s="34">
        <v>30.76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71.52</v>
      </c>
      <c r="N3">
        <v>148.69</v>
      </c>
      <c r="O3">
        <v>46.14</v>
      </c>
      <c r="P3">
        <v>1.39</v>
      </c>
      <c r="Q3">
        <v>7.01</v>
      </c>
      <c r="R3" s="93">
        <v>0</v>
      </c>
      <c r="S3" s="93">
        <v>0</v>
      </c>
      <c r="T3" s="93">
        <v>0</v>
      </c>
      <c r="U3">
        <v>1.45</v>
      </c>
      <c r="V3">
        <v>0</v>
      </c>
      <c r="W3">
        <v>1.89</v>
      </c>
      <c r="X3">
        <v>102.51</v>
      </c>
      <c r="Y3">
        <v>34.17</v>
      </c>
      <c r="Z3">
        <v>34.17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25.01</v>
      </c>
      <c r="AH3">
        <v>80.17</v>
      </c>
      <c r="AI3">
        <v>80.17</v>
      </c>
      <c r="AJ3">
        <v>24.03</v>
      </c>
      <c r="AK3">
        <v>0</v>
      </c>
      <c r="AL3">
        <v>0</v>
      </c>
    </row>
    <row r="4" spans="1:38">
      <c r="A4" t="s">
        <v>46</v>
      </c>
      <c r="B4" s="34">
        <v>109.59</v>
      </c>
      <c r="C4" s="34">
        <v>30.76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71.52</v>
      </c>
      <c r="N4">
        <v>148.69</v>
      </c>
      <c r="O4">
        <v>46.14</v>
      </c>
      <c r="P4">
        <v>1.39</v>
      </c>
      <c r="Q4">
        <v>7.01</v>
      </c>
      <c r="R4" s="93">
        <v>0</v>
      </c>
      <c r="S4" s="93">
        <v>0</v>
      </c>
      <c r="T4" s="93">
        <v>0</v>
      </c>
      <c r="U4">
        <v>1.45</v>
      </c>
      <c r="V4">
        <v>0</v>
      </c>
      <c r="W4">
        <v>1.89</v>
      </c>
      <c r="X4">
        <v>101.51</v>
      </c>
      <c r="Y4">
        <v>33.83</v>
      </c>
      <c r="Z4">
        <v>33.840000000000003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24.68</v>
      </c>
      <c r="AH4">
        <v>79.510000000000005</v>
      </c>
      <c r="AI4">
        <v>79.510000000000005</v>
      </c>
      <c r="AJ4">
        <v>24.03</v>
      </c>
      <c r="AK4">
        <v>0</v>
      </c>
      <c r="AL4">
        <v>0</v>
      </c>
    </row>
    <row r="5" spans="1:38">
      <c r="A5" t="s">
        <v>47</v>
      </c>
      <c r="B5" s="34">
        <v>109.59</v>
      </c>
      <c r="C5" s="34">
        <v>30.76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71.52</v>
      </c>
      <c r="N5">
        <v>148.69</v>
      </c>
      <c r="O5">
        <v>46.14</v>
      </c>
      <c r="P5">
        <v>1.39</v>
      </c>
      <c r="Q5">
        <v>7.01</v>
      </c>
      <c r="R5" s="93">
        <v>0</v>
      </c>
      <c r="S5" s="93">
        <v>0</v>
      </c>
      <c r="T5" s="93">
        <v>0</v>
      </c>
      <c r="U5">
        <v>1.45</v>
      </c>
      <c r="V5">
        <v>0</v>
      </c>
      <c r="W5">
        <v>1.89</v>
      </c>
      <c r="X5">
        <v>99.01</v>
      </c>
      <c r="Y5">
        <v>33.01</v>
      </c>
      <c r="Z5">
        <v>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24.34</v>
      </c>
      <c r="AH5">
        <v>79.010000000000005</v>
      </c>
      <c r="AI5">
        <v>79.010000000000005</v>
      </c>
      <c r="AJ5">
        <v>24.03</v>
      </c>
      <c r="AK5">
        <v>0</v>
      </c>
      <c r="AL5">
        <v>0</v>
      </c>
    </row>
    <row r="6" spans="1:38">
      <c r="A6" t="s">
        <v>48</v>
      </c>
      <c r="B6" s="34">
        <v>109.59</v>
      </c>
      <c r="C6" s="34">
        <v>30.76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71.52</v>
      </c>
      <c r="N6">
        <v>148.69</v>
      </c>
      <c r="O6">
        <v>46.14</v>
      </c>
      <c r="P6">
        <v>1.39</v>
      </c>
      <c r="Q6">
        <v>7.01</v>
      </c>
      <c r="R6" s="93">
        <v>0</v>
      </c>
      <c r="S6" s="93">
        <v>0</v>
      </c>
      <c r="T6" s="93">
        <v>0</v>
      </c>
      <c r="U6">
        <v>1.45</v>
      </c>
      <c r="V6">
        <v>0</v>
      </c>
      <c r="W6">
        <v>1.89</v>
      </c>
      <c r="X6">
        <v>98.25</v>
      </c>
      <c r="Y6">
        <v>32.74</v>
      </c>
      <c r="Z6">
        <v>32.75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24.01</v>
      </c>
      <c r="AH6">
        <v>78.67</v>
      </c>
      <c r="AI6">
        <v>78.67</v>
      </c>
      <c r="AJ6">
        <v>24.03</v>
      </c>
      <c r="AK6">
        <v>0</v>
      </c>
      <c r="AL6">
        <v>0</v>
      </c>
    </row>
    <row r="7" spans="1:38">
      <c r="A7" t="s">
        <v>49</v>
      </c>
      <c r="B7" s="34">
        <v>109.59</v>
      </c>
      <c r="C7" s="34">
        <v>30.76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71.52</v>
      </c>
      <c r="N7">
        <v>148.69</v>
      </c>
      <c r="O7">
        <v>46.14</v>
      </c>
      <c r="P7">
        <v>1.39</v>
      </c>
      <c r="Q7">
        <v>7.01</v>
      </c>
      <c r="R7" s="93">
        <v>0</v>
      </c>
      <c r="S7" s="93">
        <v>0</v>
      </c>
      <c r="T7" s="93">
        <v>0</v>
      </c>
      <c r="U7">
        <v>1.45</v>
      </c>
      <c r="V7">
        <v>0</v>
      </c>
      <c r="W7">
        <v>1.89</v>
      </c>
      <c r="X7">
        <v>96.51</v>
      </c>
      <c r="Y7">
        <v>32.17</v>
      </c>
      <c r="Z7">
        <v>32.17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23.84</v>
      </c>
      <c r="AH7">
        <v>78.34</v>
      </c>
      <c r="AI7">
        <v>78.34</v>
      </c>
      <c r="AJ7">
        <v>24.03</v>
      </c>
      <c r="AK7">
        <v>0</v>
      </c>
      <c r="AL7">
        <v>0</v>
      </c>
    </row>
    <row r="8" spans="1:38">
      <c r="A8" t="s">
        <v>50</v>
      </c>
      <c r="B8" s="34">
        <v>109.59</v>
      </c>
      <c r="C8" s="34">
        <v>30.76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71.52</v>
      </c>
      <c r="N8">
        <v>148.69</v>
      </c>
      <c r="O8">
        <v>46.14</v>
      </c>
      <c r="P8">
        <v>1.39</v>
      </c>
      <c r="Q8">
        <v>7.01</v>
      </c>
      <c r="R8" s="93">
        <v>0</v>
      </c>
      <c r="S8" s="93">
        <v>0</v>
      </c>
      <c r="T8" s="93">
        <v>0</v>
      </c>
      <c r="U8">
        <v>1.45</v>
      </c>
      <c r="V8">
        <v>0</v>
      </c>
      <c r="W8">
        <v>1.89</v>
      </c>
      <c r="X8">
        <v>92.51</v>
      </c>
      <c r="Y8">
        <v>30.83</v>
      </c>
      <c r="Z8">
        <v>30.84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23.34</v>
      </c>
      <c r="AH8">
        <v>78.17</v>
      </c>
      <c r="AI8">
        <v>78.17</v>
      </c>
      <c r="AJ8">
        <v>24.03</v>
      </c>
      <c r="AK8">
        <v>0</v>
      </c>
      <c r="AL8">
        <v>0</v>
      </c>
    </row>
    <row r="9" spans="1:38">
      <c r="A9" t="s">
        <v>51</v>
      </c>
      <c r="B9" s="34">
        <v>109.59</v>
      </c>
      <c r="C9" s="34">
        <v>30.76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71.52</v>
      </c>
      <c r="N9">
        <v>148.69</v>
      </c>
      <c r="O9">
        <v>46.14</v>
      </c>
      <c r="P9">
        <v>1.39</v>
      </c>
      <c r="Q9">
        <v>7.01</v>
      </c>
      <c r="R9" s="93">
        <v>0</v>
      </c>
      <c r="S9" s="93">
        <v>0</v>
      </c>
      <c r="T9" s="93">
        <v>0</v>
      </c>
      <c r="U9">
        <v>1.45</v>
      </c>
      <c r="V9">
        <v>0</v>
      </c>
      <c r="W9">
        <v>1.89</v>
      </c>
      <c r="X9">
        <v>92.01</v>
      </c>
      <c r="Y9">
        <v>30.67</v>
      </c>
      <c r="Z9">
        <v>30.67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22.34</v>
      </c>
      <c r="AH9">
        <v>77.34</v>
      </c>
      <c r="AI9">
        <v>77.34</v>
      </c>
      <c r="AJ9">
        <v>24.03</v>
      </c>
      <c r="AK9">
        <v>0</v>
      </c>
      <c r="AL9">
        <v>0</v>
      </c>
    </row>
    <row r="10" spans="1:38">
      <c r="A10" t="s">
        <v>52</v>
      </c>
      <c r="B10" s="34">
        <v>109.59</v>
      </c>
      <c r="C10" s="34">
        <v>30.76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71.52</v>
      </c>
      <c r="N10">
        <v>148.69</v>
      </c>
      <c r="O10">
        <v>46.14</v>
      </c>
      <c r="P10">
        <v>1.39</v>
      </c>
      <c r="Q10">
        <v>7.01</v>
      </c>
      <c r="R10" s="93">
        <v>0</v>
      </c>
      <c r="S10" s="93">
        <v>0</v>
      </c>
      <c r="T10" s="93">
        <v>0</v>
      </c>
      <c r="U10">
        <v>1.45</v>
      </c>
      <c r="V10">
        <v>0</v>
      </c>
      <c r="W10">
        <v>1.89</v>
      </c>
      <c r="X10">
        <v>91.01</v>
      </c>
      <c r="Y10">
        <v>30.33</v>
      </c>
      <c r="Z10">
        <v>30.34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21.68</v>
      </c>
      <c r="AH10">
        <v>76.67</v>
      </c>
      <c r="AI10">
        <v>76.67</v>
      </c>
      <c r="AJ10">
        <v>24.03</v>
      </c>
      <c r="AK10">
        <v>0</v>
      </c>
      <c r="AL10">
        <v>0</v>
      </c>
    </row>
    <row r="11" spans="1:38">
      <c r="A11" t="s">
        <v>53</v>
      </c>
      <c r="B11" s="34">
        <v>108.32</v>
      </c>
      <c r="C11" s="34">
        <v>30.76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71.52</v>
      </c>
      <c r="N11">
        <v>148.69</v>
      </c>
      <c r="O11">
        <v>46.14</v>
      </c>
      <c r="P11">
        <v>1.39</v>
      </c>
      <c r="Q11">
        <v>7.01</v>
      </c>
      <c r="R11" s="93">
        <v>0</v>
      </c>
      <c r="S11" s="93">
        <v>0</v>
      </c>
      <c r="T11" s="93">
        <v>0</v>
      </c>
      <c r="U11">
        <v>1.45</v>
      </c>
      <c r="V11">
        <v>0</v>
      </c>
      <c r="W11">
        <v>1.89</v>
      </c>
      <c r="X11">
        <v>84.43</v>
      </c>
      <c r="Y11">
        <v>28.14</v>
      </c>
      <c r="Z11">
        <v>28.14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21.34</v>
      </c>
      <c r="AH11">
        <v>76.34</v>
      </c>
      <c r="AI11">
        <v>76.34</v>
      </c>
      <c r="AJ11">
        <v>24.03</v>
      </c>
      <c r="AK11">
        <v>0</v>
      </c>
      <c r="AL11">
        <v>0</v>
      </c>
    </row>
    <row r="12" spans="1:38">
      <c r="A12" t="s">
        <v>54</v>
      </c>
      <c r="B12" s="34">
        <v>120.16</v>
      </c>
      <c r="C12" s="34">
        <v>30.76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71.52</v>
      </c>
      <c r="N12">
        <v>148.69</v>
      </c>
      <c r="O12">
        <v>46.14</v>
      </c>
      <c r="P12">
        <v>1.39</v>
      </c>
      <c r="Q12">
        <v>7.01</v>
      </c>
      <c r="R12" s="93">
        <v>0</v>
      </c>
      <c r="S12" s="93">
        <v>0</v>
      </c>
      <c r="T12" s="93">
        <v>0</v>
      </c>
      <c r="U12">
        <v>1.45</v>
      </c>
      <c r="V12">
        <v>0</v>
      </c>
      <c r="W12">
        <v>1.89</v>
      </c>
      <c r="X12">
        <v>83.76</v>
      </c>
      <c r="Y12">
        <v>27.92</v>
      </c>
      <c r="Z12">
        <v>27.92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20.68</v>
      </c>
      <c r="AH12">
        <v>76.010000000000005</v>
      </c>
      <c r="AI12">
        <v>76.010000000000005</v>
      </c>
      <c r="AJ12">
        <v>24.03</v>
      </c>
      <c r="AK12">
        <v>0</v>
      </c>
      <c r="AL12">
        <v>0</v>
      </c>
    </row>
    <row r="13" spans="1:38">
      <c r="A13" t="s">
        <v>55</v>
      </c>
      <c r="B13" s="34">
        <v>120.16</v>
      </c>
      <c r="C13" s="34">
        <v>30.76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71.52</v>
      </c>
      <c r="N13">
        <v>148.69</v>
      </c>
      <c r="O13">
        <v>46.14</v>
      </c>
      <c r="P13">
        <v>1.39</v>
      </c>
      <c r="Q13">
        <v>7.01</v>
      </c>
      <c r="R13" s="93">
        <v>0</v>
      </c>
      <c r="S13" s="93">
        <v>0</v>
      </c>
      <c r="T13" s="93">
        <v>0</v>
      </c>
      <c r="U13">
        <v>1.45</v>
      </c>
      <c r="V13">
        <v>0</v>
      </c>
      <c r="W13">
        <v>1.89</v>
      </c>
      <c r="X13">
        <v>83.13</v>
      </c>
      <c r="Y13">
        <v>27.7</v>
      </c>
      <c r="Z13">
        <v>27.71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16.899999999999999</v>
      </c>
      <c r="AH13">
        <v>71.67</v>
      </c>
      <c r="AI13">
        <v>71.67</v>
      </c>
      <c r="AJ13">
        <v>24.03</v>
      </c>
      <c r="AK13">
        <v>0</v>
      </c>
      <c r="AL13">
        <v>0</v>
      </c>
    </row>
    <row r="14" spans="1:38">
      <c r="A14" t="s">
        <v>56</v>
      </c>
      <c r="B14" s="34">
        <v>127.85</v>
      </c>
      <c r="C14" s="34">
        <v>30.76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71.52</v>
      </c>
      <c r="N14">
        <v>148.69</v>
      </c>
      <c r="O14">
        <v>46.14</v>
      </c>
      <c r="P14">
        <v>1.39</v>
      </c>
      <c r="Q14">
        <v>7.01</v>
      </c>
      <c r="R14" s="93">
        <v>0</v>
      </c>
      <c r="S14" s="93">
        <v>0</v>
      </c>
      <c r="T14" s="93">
        <v>0</v>
      </c>
      <c r="U14">
        <v>1.45</v>
      </c>
      <c r="V14">
        <v>0</v>
      </c>
      <c r="W14">
        <v>1.89</v>
      </c>
      <c r="X14">
        <v>82.51</v>
      </c>
      <c r="Y14">
        <v>27.51</v>
      </c>
      <c r="Z14">
        <v>27.5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16.47</v>
      </c>
      <c r="AH14">
        <v>69.67</v>
      </c>
      <c r="AI14">
        <v>69.67</v>
      </c>
      <c r="AJ14">
        <v>24.03</v>
      </c>
      <c r="AK14">
        <v>0</v>
      </c>
      <c r="AL14">
        <v>0</v>
      </c>
    </row>
    <row r="15" spans="1:38">
      <c r="A15" t="s">
        <v>57</v>
      </c>
      <c r="B15" s="34">
        <v>127.85</v>
      </c>
      <c r="C15" s="34">
        <v>30.76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71.52</v>
      </c>
      <c r="N15">
        <v>148.69</v>
      </c>
      <c r="O15">
        <v>46.14</v>
      </c>
      <c r="P15">
        <v>1.39</v>
      </c>
      <c r="Q15">
        <v>7.01</v>
      </c>
      <c r="R15" s="93">
        <v>0</v>
      </c>
      <c r="S15" s="93">
        <v>0</v>
      </c>
      <c r="T15" s="93">
        <v>0</v>
      </c>
      <c r="U15">
        <v>1.45</v>
      </c>
      <c r="V15">
        <v>0</v>
      </c>
      <c r="W15">
        <v>1.89</v>
      </c>
      <c r="X15">
        <v>82.43</v>
      </c>
      <c r="Y15">
        <v>27.46</v>
      </c>
      <c r="Z15">
        <v>27.48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15.99</v>
      </c>
      <c r="AH15">
        <v>66.010000000000005</v>
      </c>
      <c r="AI15">
        <v>66.010000000000005</v>
      </c>
      <c r="AJ15">
        <v>24.03</v>
      </c>
      <c r="AK15">
        <v>0</v>
      </c>
      <c r="AL15">
        <v>0</v>
      </c>
    </row>
    <row r="16" spans="1:38">
      <c r="A16" t="s">
        <v>58</v>
      </c>
      <c r="B16" s="34">
        <v>127.85</v>
      </c>
      <c r="C16" s="34">
        <v>30.76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71.52</v>
      </c>
      <c r="N16">
        <v>148.69</v>
      </c>
      <c r="O16">
        <v>46.14</v>
      </c>
      <c r="P16">
        <v>1.39</v>
      </c>
      <c r="Q16">
        <v>7.01</v>
      </c>
      <c r="R16" s="93">
        <v>0</v>
      </c>
      <c r="S16" s="93">
        <v>0</v>
      </c>
      <c r="T16" s="93">
        <v>0</v>
      </c>
      <c r="U16">
        <v>1.45</v>
      </c>
      <c r="V16">
        <v>0</v>
      </c>
      <c r="W16">
        <v>1.89</v>
      </c>
      <c r="X16">
        <v>82.13</v>
      </c>
      <c r="Y16">
        <v>27.36</v>
      </c>
      <c r="Z16">
        <v>27.38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15.64</v>
      </c>
      <c r="AH16">
        <v>64.010000000000005</v>
      </c>
      <c r="AI16">
        <v>64.010000000000005</v>
      </c>
      <c r="AJ16">
        <v>24.03</v>
      </c>
      <c r="AK16">
        <v>0</v>
      </c>
      <c r="AL16">
        <v>0</v>
      </c>
    </row>
    <row r="17" spans="1:38">
      <c r="A17" t="s">
        <v>59</v>
      </c>
      <c r="B17" s="34">
        <v>130.51</v>
      </c>
      <c r="C17" s="34">
        <v>30.39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71.52</v>
      </c>
      <c r="N17">
        <v>148.69</v>
      </c>
      <c r="O17">
        <v>46.14</v>
      </c>
      <c r="P17">
        <v>1.39</v>
      </c>
      <c r="Q17">
        <v>7.01</v>
      </c>
      <c r="R17" s="93">
        <v>0</v>
      </c>
      <c r="S17" s="93">
        <v>0</v>
      </c>
      <c r="T17" s="93">
        <v>0</v>
      </c>
      <c r="U17">
        <v>1.45</v>
      </c>
      <c r="V17">
        <v>0</v>
      </c>
      <c r="W17">
        <v>1.89</v>
      </c>
      <c r="X17">
        <v>81.510000000000005</v>
      </c>
      <c r="Y17">
        <v>27.17</v>
      </c>
      <c r="Z17">
        <v>27.17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15.25</v>
      </c>
      <c r="AH17">
        <v>62.01</v>
      </c>
      <c r="AI17">
        <v>62.01</v>
      </c>
      <c r="AJ17">
        <v>24.03</v>
      </c>
      <c r="AK17">
        <v>0</v>
      </c>
      <c r="AL17">
        <v>0</v>
      </c>
    </row>
    <row r="18" spans="1:38">
      <c r="A18" t="s">
        <v>60</v>
      </c>
      <c r="B18" s="34">
        <v>144.85</v>
      </c>
      <c r="C18" s="34">
        <v>30.39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71.52</v>
      </c>
      <c r="N18">
        <v>148.69</v>
      </c>
      <c r="O18">
        <v>46.14</v>
      </c>
      <c r="P18">
        <v>1.39</v>
      </c>
      <c r="Q18">
        <v>7.01</v>
      </c>
      <c r="R18" s="93">
        <v>0</v>
      </c>
      <c r="S18" s="93">
        <v>0</v>
      </c>
      <c r="T18" s="93">
        <v>0</v>
      </c>
      <c r="U18">
        <v>1.45</v>
      </c>
      <c r="V18">
        <v>0</v>
      </c>
      <c r="W18">
        <v>1.89</v>
      </c>
      <c r="X18">
        <v>81.010000000000005</v>
      </c>
      <c r="Y18">
        <v>27.01</v>
      </c>
      <c r="Z18">
        <v>27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14.72</v>
      </c>
      <c r="AH18">
        <v>61.67</v>
      </c>
      <c r="AI18">
        <v>61.67</v>
      </c>
      <c r="AJ18">
        <v>24.03</v>
      </c>
      <c r="AK18">
        <v>0</v>
      </c>
      <c r="AL18">
        <v>0</v>
      </c>
    </row>
    <row r="19" spans="1:38">
      <c r="A19" t="s">
        <v>61</v>
      </c>
      <c r="B19" s="34">
        <v>144.85</v>
      </c>
      <c r="C19" s="34">
        <v>30.39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71.52</v>
      </c>
      <c r="N19">
        <v>148.69</v>
      </c>
      <c r="O19">
        <v>46.14</v>
      </c>
      <c r="P19">
        <v>0.93</v>
      </c>
      <c r="Q19">
        <v>7.01</v>
      </c>
      <c r="R19" s="93">
        <v>0</v>
      </c>
      <c r="S19" s="93">
        <v>0</v>
      </c>
      <c r="T19" s="93">
        <v>0</v>
      </c>
      <c r="U19">
        <v>1.37</v>
      </c>
      <c r="V19">
        <v>0</v>
      </c>
      <c r="W19">
        <v>1.85</v>
      </c>
      <c r="X19">
        <v>80.010000000000005</v>
      </c>
      <c r="Y19">
        <v>26.67</v>
      </c>
      <c r="Z19">
        <v>26.67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14.51</v>
      </c>
      <c r="AH19">
        <v>61.34</v>
      </c>
      <c r="AI19">
        <v>61.34</v>
      </c>
      <c r="AJ19">
        <v>24.03</v>
      </c>
      <c r="AK19">
        <v>0</v>
      </c>
      <c r="AL19">
        <v>0</v>
      </c>
    </row>
    <row r="20" spans="1:38">
      <c r="A20" t="s">
        <v>62</v>
      </c>
      <c r="B20" s="34">
        <v>144.85</v>
      </c>
      <c r="C20" s="34">
        <v>30.39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71.52</v>
      </c>
      <c r="N20">
        <v>148.69</v>
      </c>
      <c r="O20">
        <v>46.14</v>
      </c>
      <c r="P20">
        <v>0.93</v>
      </c>
      <c r="Q20">
        <v>7.01</v>
      </c>
      <c r="R20" s="93">
        <v>0</v>
      </c>
      <c r="S20" s="93">
        <v>0</v>
      </c>
      <c r="T20" s="93">
        <v>0</v>
      </c>
      <c r="U20">
        <v>1.37</v>
      </c>
      <c r="V20">
        <v>0</v>
      </c>
      <c r="W20">
        <v>1.85</v>
      </c>
      <c r="X20">
        <v>79.63</v>
      </c>
      <c r="Y20">
        <v>26.54</v>
      </c>
      <c r="Z20">
        <v>26.54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14.08</v>
      </c>
      <c r="AH20">
        <v>60.67</v>
      </c>
      <c r="AI20">
        <v>60.67</v>
      </c>
      <c r="AJ20">
        <v>24.03</v>
      </c>
      <c r="AK20">
        <v>0</v>
      </c>
      <c r="AL20">
        <v>0</v>
      </c>
    </row>
    <row r="21" spans="1:38">
      <c r="A21" t="s">
        <v>63</v>
      </c>
      <c r="B21" s="34">
        <v>144.85</v>
      </c>
      <c r="C21" s="34">
        <v>30.39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71.52</v>
      </c>
      <c r="N21">
        <v>148.69</v>
      </c>
      <c r="O21">
        <v>44.35</v>
      </c>
      <c r="P21">
        <v>0.93</v>
      </c>
      <c r="Q21">
        <v>7.01</v>
      </c>
      <c r="R21" s="93">
        <v>0</v>
      </c>
      <c r="S21" s="93">
        <v>0</v>
      </c>
      <c r="T21" s="93">
        <v>0</v>
      </c>
      <c r="U21">
        <v>1.37</v>
      </c>
      <c r="V21">
        <v>0</v>
      </c>
      <c r="W21">
        <v>1.85</v>
      </c>
      <c r="X21">
        <v>79.010000000000005</v>
      </c>
      <c r="Y21">
        <v>26.33</v>
      </c>
      <c r="Z21">
        <v>26.34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13.52</v>
      </c>
      <c r="AH21">
        <v>66.95</v>
      </c>
      <c r="AI21">
        <v>66.95</v>
      </c>
      <c r="AJ21">
        <v>24.03</v>
      </c>
      <c r="AK21">
        <v>0</v>
      </c>
      <c r="AL21">
        <v>0</v>
      </c>
    </row>
    <row r="22" spans="1:38">
      <c r="A22" t="s">
        <v>64</v>
      </c>
      <c r="B22" s="34">
        <v>144.85</v>
      </c>
      <c r="C22" s="34">
        <v>30.39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71.52</v>
      </c>
      <c r="N22">
        <v>148.69</v>
      </c>
      <c r="O22">
        <v>44.35</v>
      </c>
      <c r="P22">
        <v>0.93</v>
      </c>
      <c r="Q22">
        <v>7.01</v>
      </c>
      <c r="R22" s="93">
        <v>0</v>
      </c>
      <c r="S22" s="93">
        <v>0</v>
      </c>
      <c r="T22" s="93">
        <v>0</v>
      </c>
      <c r="U22">
        <v>1.37</v>
      </c>
      <c r="V22">
        <v>0</v>
      </c>
      <c r="W22">
        <v>1.85</v>
      </c>
      <c r="X22">
        <v>78.510000000000005</v>
      </c>
      <c r="Y22">
        <v>26.17</v>
      </c>
      <c r="Z22">
        <v>26.17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13.4</v>
      </c>
      <c r="AH22">
        <v>66.45</v>
      </c>
      <c r="AI22">
        <v>66.45</v>
      </c>
      <c r="AJ22">
        <v>24.03</v>
      </c>
      <c r="AK22">
        <v>0</v>
      </c>
      <c r="AL22">
        <v>0</v>
      </c>
    </row>
    <row r="23" spans="1:38">
      <c r="A23" t="s">
        <v>65</v>
      </c>
      <c r="B23" s="34">
        <v>144.85</v>
      </c>
      <c r="C23" s="34">
        <v>43.17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67.290000000000006</v>
      </c>
      <c r="N23">
        <v>148.69</v>
      </c>
      <c r="O23">
        <v>66.33</v>
      </c>
      <c r="P23">
        <v>1.1599999999999999</v>
      </c>
      <c r="Q23">
        <v>7.01</v>
      </c>
      <c r="R23" s="93">
        <v>0</v>
      </c>
      <c r="S23" s="93">
        <v>0</v>
      </c>
      <c r="T23" s="93">
        <v>0</v>
      </c>
      <c r="U23">
        <v>1.37</v>
      </c>
      <c r="V23">
        <v>0</v>
      </c>
      <c r="W23">
        <v>1.85</v>
      </c>
      <c r="X23">
        <v>78.38</v>
      </c>
      <c r="Y23">
        <v>26.12</v>
      </c>
      <c r="Z23">
        <v>26.13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13.29</v>
      </c>
      <c r="AH23">
        <v>65.7</v>
      </c>
      <c r="AI23">
        <v>65.7</v>
      </c>
      <c r="AJ23">
        <v>24.03</v>
      </c>
      <c r="AK23">
        <v>0</v>
      </c>
      <c r="AL23">
        <v>0</v>
      </c>
    </row>
    <row r="24" spans="1:38">
      <c r="A24" t="s">
        <v>66</v>
      </c>
      <c r="B24" s="34">
        <v>204.67</v>
      </c>
      <c r="C24" s="34">
        <v>66.84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67.290000000000006</v>
      </c>
      <c r="N24">
        <v>148.69</v>
      </c>
      <c r="O24">
        <v>66.33</v>
      </c>
      <c r="P24">
        <v>1.1599999999999999</v>
      </c>
      <c r="Q24">
        <v>7.01</v>
      </c>
      <c r="R24" s="93">
        <v>0</v>
      </c>
      <c r="S24" s="93">
        <v>0</v>
      </c>
      <c r="T24" s="93">
        <v>0</v>
      </c>
      <c r="U24">
        <v>1.37</v>
      </c>
      <c r="V24">
        <v>0</v>
      </c>
      <c r="W24">
        <v>1.85</v>
      </c>
      <c r="X24">
        <v>77.62</v>
      </c>
      <c r="Y24">
        <v>25.88</v>
      </c>
      <c r="Z24">
        <v>25.87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13.16</v>
      </c>
      <c r="AH24">
        <v>65.209999999999994</v>
      </c>
      <c r="AI24">
        <v>65.209999999999994</v>
      </c>
      <c r="AJ24">
        <v>24.03</v>
      </c>
      <c r="AK24">
        <v>0</v>
      </c>
      <c r="AL24">
        <v>0</v>
      </c>
    </row>
    <row r="25" spans="1:38">
      <c r="A25" t="s">
        <v>67</v>
      </c>
      <c r="B25" s="34">
        <v>204.67</v>
      </c>
      <c r="C25" s="34">
        <v>66.84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67.290000000000006</v>
      </c>
      <c r="N25">
        <v>192.26</v>
      </c>
      <c r="O25">
        <v>56.72</v>
      </c>
      <c r="P25">
        <v>1.1599999999999999</v>
      </c>
      <c r="Q25">
        <v>7.01</v>
      </c>
      <c r="R25" s="93">
        <v>0</v>
      </c>
      <c r="S25" s="93">
        <v>0</v>
      </c>
      <c r="T25" s="93">
        <v>0</v>
      </c>
      <c r="U25">
        <v>1.37</v>
      </c>
      <c r="V25">
        <v>0</v>
      </c>
      <c r="W25">
        <v>1.85</v>
      </c>
      <c r="X25">
        <v>68.010000000000005</v>
      </c>
      <c r="Y25">
        <v>22.67</v>
      </c>
      <c r="Z25">
        <v>22.67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9.14</v>
      </c>
      <c r="AH25">
        <v>56.67</v>
      </c>
      <c r="AI25">
        <v>56.67</v>
      </c>
      <c r="AJ25">
        <v>24.03</v>
      </c>
      <c r="AK25">
        <v>0</v>
      </c>
      <c r="AL25">
        <v>0</v>
      </c>
    </row>
    <row r="26" spans="1:38">
      <c r="A26" t="s">
        <v>68</v>
      </c>
      <c r="B26" s="34">
        <v>204.67</v>
      </c>
      <c r="C26" s="34">
        <v>66.84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67.290000000000006</v>
      </c>
      <c r="N26">
        <v>230.71</v>
      </c>
      <c r="O26">
        <v>56.72</v>
      </c>
      <c r="P26">
        <v>1.1599999999999999</v>
      </c>
      <c r="Q26">
        <v>7.01</v>
      </c>
      <c r="R26" s="93">
        <v>0</v>
      </c>
      <c r="S26" s="93">
        <v>0</v>
      </c>
      <c r="T26" s="93">
        <v>0</v>
      </c>
      <c r="U26">
        <v>1.37</v>
      </c>
      <c r="V26">
        <v>0</v>
      </c>
      <c r="W26">
        <v>1.85</v>
      </c>
      <c r="X26">
        <v>66.010000000000005</v>
      </c>
      <c r="Y26">
        <v>22.01</v>
      </c>
      <c r="Z26">
        <v>22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9.1199999999999992</v>
      </c>
      <c r="AH26">
        <v>56.01</v>
      </c>
      <c r="AI26">
        <v>56.01</v>
      </c>
      <c r="AJ26">
        <v>24.03</v>
      </c>
      <c r="AK26">
        <v>0</v>
      </c>
      <c r="AL26">
        <v>0</v>
      </c>
    </row>
    <row r="27" spans="1:38">
      <c r="A27" t="s">
        <v>69</v>
      </c>
      <c r="B27" s="34">
        <v>233.51</v>
      </c>
      <c r="C27" s="34">
        <v>66.84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67.290000000000006</v>
      </c>
      <c r="N27">
        <v>270.37</v>
      </c>
      <c r="O27">
        <v>88.44</v>
      </c>
      <c r="P27">
        <v>1.1599999999999999</v>
      </c>
      <c r="Q27">
        <v>7.01</v>
      </c>
      <c r="R27" s="93">
        <v>0</v>
      </c>
      <c r="S27" s="93">
        <v>0</v>
      </c>
      <c r="T27" s="93">
        <v>0</v>
      </c>
      <c r="U27">
        <v>1.37</v>
      </c>
      <c r="V27">
        <v>0</v>
      </c>
      <c r="W27">
        <v>1.85</v>
      </c>
      <c r="X27">
        <v>64.010000000000005</v>
      </c>
      <c r="Y27">
        <v>21.33</v>
      </c>
      <c r="Z27">
        <v>21.34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9.68</v>
      </c>
      <c r="AH27">
        <v>36.82</v>
      </c>
      <c r="AI27">
        <v>36.82</v>
      </c>
      <c r="AJ27">
        <v>24.03</v>
      </c>
      <c r="AK27">
        <v>0</v>
      </c>
      <c r="AL27">
        <v>0</v>
      </c>
    </row>
    <row r="28" spans="1:38">
      <c r="A28" t="s">
        <v>70</v>
      </c>
      <c r="B28" s="34">
        <v>257.54000000000002</v>
      </c>
      <c r="C28" s="34">
        <v>66.84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67.290000000000006</v>
      </c>
      <c r="N28">
        <v>270.37</v>
      </c>
      <c r="O28">
        <v>88.44</v>
      </c>
      <c r="P28">
        <v>1.1599999999999999</v>
      </c>
      <c r="Q28">
        <v>7.01</v>
      </c>
      <c r="R28" s="93">
        <v>0</v>
      </c>
      <c r="S28" s="93">
        <v>0</v>
      </c>
      <c r="T28" s="93">
        <v>0</v>
      </c>
      <c r="U28">
        <v>1.37</v>
      </c>
      <c r="V28">
        <v>0</v>
      </c>
      <c r="W28">
        <v>1.85</v>
      </c>
      <c r="X28">
        <v>63.01</v>
      </c>
      <c r="Y28">
        <v>21.01</v>
      </c>
      <c r="Z28">
        <v>21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9.6</v>
      </c>
      <c r="AH28">
        <v>35.799999999999997</v>
      </c>
      <c r="AI28">
        <v>35.799999999999997</v>
      </c>
      <c r="AJ28">
        <v>24.03</v>
      </c>
      <c r="AK28">
        <v>0</v>
      </c>
      <c r="AL28">
        <v>0</v>
      </c>
    </row>
    <row r="29" spans="1:38">
      <c r="A29" t="s">
        <v>71</v>
      </c>
      <c r="B29" s="34">
        <v>257.54000000000002</v>
      </c>
      <c r="C29" s="34">
        <v>66.84</v>
      </c>
      <c r="D29" s="93">
        <f t="shared" si="0"/>
        <v>3.4699999999999998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67.290000000000006</v>
      </c>
      <c r="N29">
        <v>270.37</v>
      </c>
      <c r="O29">
        <v>88.44</v>
      </c>
      <c r="P29">
        <v>1.1599999999999999</v>
      </c>
      <c r="Q29">
        <v>7.01</v>
      </c>
      <c r="R29" s="93">
        <v>1.25</v>
      </c>
      <c r="S29" s="93">
        <v>1</v>
      </c>
      <c r="T29" s="93">
        <v>1.22</v>
      </c>
      <c r="U29">
        <v>1.37</v>
      </c>
      <c r="V29">
        <v>0</v>
      </c>
      <c r="W29">
        <v>1.85</v>
      </c>
      <c r="X29">
        <v>55.01</v>
      </c>
      <c r="Y29">
        <v>18.329999999999998</v>
      </c>
      <c r="Z29">
        <v>18.34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9.64</v>
      </c>
      <c r="AH29">
        <v>35.01</v>
      </c>
      <c r="AI29">
        <v>35.01</v>
      </c>
      <c r="AJ29">
        <v>24.03</v>
      </c>
      <c r="AK29">
        <v>0</v>
      </c>
      <c r="AL29">
        <v>0</v>
      </c>
    </row>
    <row r="30" spans="1:38">
      <c r="A30" t="s">
        <v>72</v>
      </c>
      <c r="B30" s="34">
        <v>257.54000000000002</v>
      </c>
      <c r="C30" s="34">
        <v>86.07</v>
      </c>
      <c r="D30" s="93">
        <f t="shared" si="0"/>
        <v>13.83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86.52</v>
      </c>
      <c r="N30">
        <v>270.37</v>
      </c>
      <c r="O30">
        <v>100.69</v>
      </c>
      <c r="P30">
        <v>1.1599999999999999</v>
      </c>
      <c r="Q30">
        <v>7.01</v>
      </c>
      <c r="R30" s="93">
        <v>4.25</v>
      </c>
      <c r="S30" s="93">
        <v>5</v>
      </c>
      <c r="T30" s="93">
        <v>4.58</v>
      </c>
      <c r="U30">
        <v>1.37</v>
      </c>
      <c r="V30">
        <v>9.7309999999999994E-2</v>
      </c>
      <c r="W30">
        <v>1.85</v>
      </c>
      <c r="X30">
        <v>52.51</v>
      </c>
      <c r="Y30">
        <v>17.510000000000002</v>
      </c>
      <c r="Z30">
        <v>17.5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9.6199999999999992</v>
      </c>
      <c r="AH30">
        <v>33.67</v>
      </c>
      <c r="AI30">
        <v>33.67</v>
      </c>
      <c r="AJ30">
        <v>24.03</v>
      </c>
      <c r="AK30">
        <v>0</v>
      </c>
      <c r="AL30">
        <v>0</v>
      </c>
    </row>
    <row r="31" spans="1:38">
      <c r="A31" t="s">
        <v>73</v>
      </c>
      <c r="B31" s="34">
        <v>257.54000000000002</v>
      </c>
      <c r="C31" s="34">
        <v>86.07</v>
      </c>
      <c r="D31" s="93">
        <f t="shared" si="0"/>
        <v>39.49</v>
      </c>
      <c r="E31" s="34">
        <v>0</v>
      </c>
      <c r="F31" s="34"/>
      <c r="G31" s="34"/>
      <c r="H31" s="34"/>
      <c r="I31" s="34"/>
      <c r="J31" s="37">
        <v>0.02</v>
      </c>
      <c r="K31" s="37">
        <v>0.02</v>
      </c>
      <c r="L31" s="37">
        <v>0.02</v>
      </c>
      <c r="M31">
        <v>117.66</v>
      </c>
      <c r="N31">
        <v>270.37</v>
      </c>
      <c r="O31">
        <v>100.69</v>
      </c>
      <c r="P31">
        <v>1.1599999999999999</v>
      </c>
      <c r="Q31">
        <v>7.01</v>
      </c>
      <c r="R31" s="93">
        <v>8.49</v>
      </c>
      <c r="S31" s="93">
        <v>12</v>
      </c>
      <c r="T31" s="93">
        <v>19</v>
      </c>
      <c r="U31">
        <v>1.37</v>
      </c>
      <c r="V31">
        <v>0.71036299999999997</v>
      </c>
      <c r="W31">
        <v>1.85</v>
      </c>
      <c r="X31">
        <v>50.01</v>
      </c>
      <c r="Y31">
        <v>16.670000000000002</v>
      </c>
      <c r="Z31">
        <v>16.670000000000002</v>
      </c>
      <c r="AA31">
        <v>0.02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9.77</v>
      </c>
      <c r="AH31">
        <v>32.67</v>
      </c>
      <c r="AI31">
        <v>32.67</v>
      </c>
      <c r="AJ31">
        <v>23.07</v>
      </c>
      <c r="AK31">
        <v>0</v>
      </c>
      <c r="AL31">
        <v>0</v>
      </c>
    </row>
    <row r="32" spans="1:38">
      <c r="A32" t="s">
        <v>74</v>
      </c>
      <c r="B32" s="34">
        <v>257.54000000000002</v>
      </c>
      <c r="C32" s="34">
        <v>86.07</v>
      </c>
      <c r="D32" s="93">
        <f t="shared" si="0"/>
        <v>70.960000000000008</v>
      </c>
      <c r="E32" s="34">
        <v>0</v>
      </c>
      <c r="F32" s="34"/>
      <c r="G32" s="34"/>
      <c r="H32" s="34"/>
      <c r="I32" s="34"/>
      <c r="J32" s="37">
        <v>0.15</v>
      </c>
      <c r="K32" s="37">
        <v>0.15</v>
      </c>
      <c r="L32" s="37">
        <v>0.15</v>
      </c>
      <c r="M32">
        <v>117.66</v>
      </c>
      <c r="N32">
        <v>270.37</v>
      </c>
      <c r="O32">
        <v>100.69</v>
      </c>
      <c r="P32">
        <v>1.1599999999999999</v>
      </c>
      <c r="Q32">
        <v>7.01</v>
      </c>
      <c r="R32" s="93">
        <v>16.48</v>
      </c>
      <c r="S32" s="93">
        <v>22</v>
      </c>
      <c r="T32" s="93">
        <v>32.479999999999997</v>
      </c>
      <c r="U32">
        <v>1.37</v>
      </c>
      <c r="V32">
        <v>1.5277670000000001</v>
      </c>
      <c r="W32">
        <v>1.85</v>
      </c>
      <c r="X32">
        <v>47.51</v>
      </c>
      <c r="Y32">
        <v>15.83</v>
      </c>
      <c r="Z32">
        <v>15.84</v>
      </c>
      <c r="AA32">
        <v>0.56999999999999995</v>
      </c>
      <c r="AB32">
        <v>0.11</v>
      </c>
      <c r="AC32">
        <v>0</v>
      </c>
      <c r="AD32">
        <v>0</v>
      </c>
      <c r="AE32">
        <v>1</v>
      </c>
      <c r="AF32">
        <v>0</v>
      </c>
      <c r="AG32">
        <v>9.8800000000000008</v>
      </c>
      <c r="AH32">
        <v>32.01</v>
      </c>
      <c r="AI32">
        <v>32.01</v>
      </c>
      <c r="AJ32">
        <v>23.07</v>
      </c>
      <c r="AK32">
        <v>2</v>
      </c>
      <c r="AL32">
        <v>1</v>
      </c>
    </row>
    <row r="33" spans="1:38">
      <c r="A33" t="s">
        <v>75</v>
      </c>
      <c r="B33" s="34">
        <v>257.54000000000002</v>
      </c>
      <c r="C33" s="34">
        <v>86.07</v>
      </c>
      <c r="D33" s="93">
        <f t="shared" si="0"/>
        <v>89.45</v>
      </c>
      <c r="E33" s="34">
        <v>0</v>
      </c>
      <c r="F33" s="34"/>
      <c r="G33" s="34"/>
      <c r="H33" s="34"/>
      <c r="I33" s="34"/>
      <c r="J33" s="37">
        <v>0.42</v>
      </c>
      <c r="K33" s="37">
        <v>0.42</v>
      </c>
      <c r="L33" s="37">
        <v>0.43</v>
      </c>
      <c r="M33">
        <v>117.66</v>
      </c>
      <c r="N33">
        <v>270.37</v>
      </c>
      <c r="O33">
        <v>100.69</v>
      </c>
      <c r="P33">
        <v>1.1599999999999999</v>
      </c>
      <c r="Q33">
        <v>7.01</v>
      </c>
      <c r="R33" s="93">
        <v>26.45</v>
      </c>
      <c r="S33" s="93">
        <v>33</v>
      </c>
      <c r="T33" s="93">
        <v>30</v>
      </c>
      <c r="U33">
        <v>1.37</v>
      </c>
      <c r="V33">
        <v>2.423019</v>
      </c>
      <c r="W33">
        <v>1.85</v>
      </c>
      <c r="X33">
        <v>45.01</v>
      </c>
      <c r="Y33">
        <v>15.01</v>
      </c>
      <c r="Z33">
        <v>15</v>
      </c>
      <c r="AA33">
        <v>7.69</v>
      </c>
      <c r="AB33">
        <v>1.54</v>
      </c>
      <c r="AC33">
        <v>0.7</v>
      </c>
      <c r="AD33">
        <v>2</v>
      </c>
      <c r="AE33">
        <v>5</v>
      </c>
      <c r="AF33">
        <v>3</v>
      </c>
      <c r="AG33">
        <v>9.75</v>
      </c>
      <c r="AH33">
        <v>38.340000000000003</v>
      </c>
      <c r="AI33">
        <v>38.340000000000003</v>
      </c>
      <c r="AJ33">
        <v>23.07</v>
      </c>
      <c r="AK33">
        <v>7</v>
      </c>
      <c r="AL33">
        <v>3</v>
      </c>
    </row>
    <row r="34" spans="1:38">
      <c r="A34" t="s">
        <v>76</v>
      </c>
      <c r="B34" s="34">
        <v>257.54000000000002</v>
      </c>
      <c r="C34" s="34">
        <v>86.07</v>
      </c>
      <c r="D34" s="93">
        <f t="shared" si="0"/>
        <v>90.5</v>
      </c>
      <c r="E34" s="34">
        <v>0</v>
      </c>
      <c r="F34" s="34"/>
      <c r="G34" s="34"/>
      <c r="H34" s="34"/>
      <c r="I34" s="34"/>
      <c r="J34" s="37">
        <v>0.84</v>
      </c>
      <c r="K34" s="37">
        <v>0.84</v>
      </c>
      <c r="L34" s="37">
        <v>0.86</v>
      </c>
      <c r="M34">
        <v>117.66</v>
      </c>
      <c r="N34">
        <v>270.37</v>
      </c>
      <c r="O34">
        <v>100.69</v>
      </c>
      <c r="P34">
        <v>1.1599999999999999</v>
      </c>
      <c r="Q34">
        <v>7.01</v>
      </c>
      <c r="R34" s="93">
        <v>30.17</v>
      </c>
      <c r="S34" s="93">
        <v>30.16</v>
      </c>
      <c r="T34" s="93">
        <v>30.17</v>
      </c>
      <c r="U34">
        <v>1.37</v>
      </c>
      <c r="V34">
        <v>3.5712769999999998</v>
      </c>
      <c r="W34">
        <v>1.85</v>
      </c>
      <c r="X34">
        <v>43.01</v>
      </c>
      <c r="Y34">
        <v>14.33</v>
      </c>
      <c r="Z34">
        <v>14.34</v>
      </c>
      <c r="AA34">
        <v>17.95</v>
      </c>
      <c r="AB34">
        <v>3.59</v>
      </c>
      <c r="AC34">
        <v>2.89</v>
      </c>
      <c r="AD34">
        <v>4</v>
      </c>
      <c r="AE34">
        <v>9</v>
      </c>
      <c r="AF34">
        <v>4</v>
      </c>
      <c r="AG34">
        <v>9.66</v>
      </c>
      <c r="AH34">
        <v>39.340000000000003</v>
      </c>
      <c r="AI34">
        <v>39.340000000000003</v>
      </c>
      <c r="AJ34">
        <v>23.07</v>
      </c>
      <c r="AK34">
        <v>15</v>
      </c>
      <c r="AL34">
        <v>6</v>
      </c>
    </row>
    <row r="35" spans="1:38">
      <c r="A35" t="s">
        <v>77</v>
      </c>
      <c r="B35" s="34">
        <v>257.54000000000002</v>
      </c>
      <c r="C35" s="34">
        <v>86.07</v>
      </c>
      <c r="D35" s="93">
        <f t="shared" si="0"/>
        <v>91</v>
      </c>
      <c r="E35" s="34">
        <v>0</v>
      </c>
      <c r="F35" s="34"/>
      <c r="G35" s="34"/>
      <c r="H35" s="34"/>
      <c r="I35" s="34"/>
      <c r="J35" s="37">
        <v>1.4</v>
      </c>
      <c r="K35" s="37">
        <v>1.4</v>
      </c>
      <c r="L35" s="37">
        <v>1.43</v>
      </c>
      <c r="M35">
        <v>117.66</v>
      </c>
      <c r="N35">
        <v>270.37</v>
      </c>
      <c r="O35">
        <v>100.69</v>
      </c>
      <c r="P35">
        <v>1.1599999999999999</v>
      </c>
      <c r="Q35">
        <v>7.01</v>
      </c>
      <c r="R35" s="93">
        <v>30.33</v>
      </c>
      <c r="S35" s="93">
        <v>30.34</v>
      </c>
      <c r="T35" s="93">
        <v>30.33</v>
      </c>
      <c r="U35">
        <v>1.37</v>
      </c>
      <c r="V35">
        <v>4.9530789999999998</v>
      </c>
      <c r="W35">
        <v>1.85</v>
      </c>
      <c r="X35">
        <v>61.51</v>
      </c>
      <c r="Y35">
        <v>20.5</v>
      </c>
      <c r="Z35">
        <v>20.5</v>
      </c>
      <c r="AA35">
        <v>32.630000000000003</v>
      </c>
      <c r="AB35">
        <v>6.52</v>
      </c>
      <c r="AC35">
        <v>6.58</v>
      </c>
      <c r="AD35">
        <v>5.96</v>
      </c>
      <c r="AE35">
        <v>15</v>
      </c>
      <c r="AF35">
        <v>7</v>
      </c>
      <c r="AG35">
        <v>11.68</v>
      </c>
      <c r="AH35">
        <v>40.01</v>
      </c>
      <c r="AI35">
        <v>40.01</v>
      </c>
      <c r="AJ35">
        <v>23.07</v>
      </c>
      <c r="AK35">
        <v>32</v>
      </c>
      <c r="AL35">
        <v>13</v>
      </c>
    </row>
    <row r="36" spans="1:38">
      <c r="A36" t="s">
        <v>78</v>
      </c>
      <c r="B36" s="34">
        <v>257.54000000000002</v>
      </c>
      <c r="C36" s="34">
        <v>86.07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2.17</v>
      </c>
      <c r="K36" s="37">
        <v>2.17</v>
      </c>
      <c r="L36" s="37">
        <v>2.23</v>
      </c>
      <c r="M36">
        <v>117.66</v>
      </c>
      <c r="N36">
        <v>270.37</v>
      </c>
      <c r="O36">
        <v>100.69</v>
      </c>
      <c r="P36">
        <v>1.1599999999999999</v>
      </c>
      <c r="Q36">
        <v>7.01</v>
      </c>
      <c r="R36" s="93">
        <v>30.33</v>
      </c>
      <c r="S36" s="93">
        <v>30.34</v>
      </c>
      <c r="T36" s="93">
        <v>30.33</v>
      </c>
      <c r="U36">
        <v>1.37</v>
      </c>
      <c r="V36">
        <v>6.4224600000000001</v>
      </c>
      <c r="W36">
        <v>1.85</v>
      </c>
      <c r="X36">
        <v>63.95</v>
      </c>
      <c r="Y36">
        <v>21.31</v>
      </c>
      <c r="Z36">
        <v>21.32</v>
      </c>
      <c r="AA36">
        <v>51.27</v>
      </c>
      <c r="AB36">
        <v>10.25</v>
      </c>
      <c r="AC36">
        <v>11.94</v>
      </c>
      <c r="AD36">
        <v>9.7200000000000006</v>
      </c>
      <c r="AE36">
        <v>21</v>
      </c>
      <c r="AF36">
        <v>11</v>
      </c>
      <c r="AG36">
        <v>12.68</v>
      </c>
      <c r="AH36">
        <v>40.840000000000003</v>
      </c>
      <c r="AI36">
        <v>40.840000000000003</v>
      </c>
      <c r="AJ36">
        <v>23.07</v>
      </c>
      <c r="AK36">
        <v>46</v>
      </c>
      <c r="AL36">
        <v>19</v>
      </c>
    </row>
    <row r="37" spans="1:38">
      <c r="A37" t="s">
        <v>79</v>
      </c>
      <c r="B37" s="34">
        <v>257.54000000000002</v>
      </c>
      <c r="C37" s="34">
        <v>86.07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3.12</v>
      </c>
      <c r="K37" s="37">
        <v>3.12</v>
      </c>
      <c r="L37" s="37">
        <v>3.2</v>
      </c>
      <c r="M37">
        <v>117.66</v>
      </c>
      <c r="N37">
        <v>270.37</v>
      </c>
      <c r="O37">
        <v>100.69</v>
      </c>
      <c r="P37">
        <v>1.1599999999999999</v>
      </c>
      <c r="Q37">
        <v>7.01</v>
      </c>
      <c r="R37" s="93">
        <v>32</v>
      </c>
      <c r="S37" s="93">
        <v>32</v>
      </c>
      <c r="T37" s="93">
        <v>32</v>
      </c>
      <c r="U37">
        <v>1.37</v>
      </c>
      <c r="V37">
        <v>7.8723789999999996</v>
      </c>
      <c r="W37">
        <v>1.85</v>
      </c>
      <c r="X37">
        <v>60.94</v>
      </c>
      <c r="Y37">
        <v>20.309999999999999</v>
      </c>
      <c r="Z37">
        <v>20.309999999999999</v>
      </c>
      <c r="AA37">
        <v>71.23</v>
      </c>
      <c r="AB37">
        <v>14.25</v>
      </c>
      <c r="AC37">
        <v>18.79</v>
      </c>
      <c r="AD37">
        <v>14.76</v>
      </c>
      <c r="AE37">
        <v>28</v>
      </c>
      <c r="AF37">
        <v>14</v>
      </c>
      <c r="AG37">
        <v>12.99</v>
      </c>
      <c r="AH37">
        <v>41.67</v>
      </c>
      <c r="AI37">
        <v>41.67</v>
      </c>
      <c r="AJ37">
        <v>23.07</v>
      </c>
      <c r="AK37">
        <v>60</v>
      </c>
      <c r="AL37">
        <v>25</v>
      </c>
    </row>
    <row r="38" spans="1:38">
      <c r="A38" t="s">
        <v>80</v>
      </c>
      <c r="B38" s="34">
        <v>257.54000000000002</v>
      </c>
      <c r="C38" s="34">
        <v>86.07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4.67</v>
      </c>
      <c r="K38" s="37">
        <v>4.67</v>
      </c>
      <c r="L38" s="37">
        <v>4.78</v>
      </c>
      <c r="M38">
        <v>117.66</v>
      </c>
      <c r="N38">
        <v>270.37</v>
      </c>
      <c r="O38">
        <v>79.790000000000006</v>
      </c>
      <c r="P38">
        <v>1.1599999999999999</v>
      </c>
      <c r="Q38">
        <v>6.61</v>
      </c>
      <c r="R38" s="93">
        <v>32</v>
      </c>
      <c r="S38" s="93">
        <v>32</v>
      </c>
      <c r="T38" s="93">
        <v>32</v>
      </c>
      <c r="U38">
        <v>1.37</v>
      </c>
      <c r="V38">
        <v>9.2444500000000005</v>
      </c>
      <c r="W38">
        <v>1.85</v>
      </c>
      <c r="X38">
        <v>62.75</v>
      </c>
      <c r="Y38">
        <v>20.91</v>
      </c>
      <c r="Z38">
        <v>20.92</v>
      </c>
      <c r="AA38">
        <v>91.3</v>
      </c>
      <c r="AB38">
        <v>18.260000000000002</v>
      </c>
      <c r="AC38">
        <v>25.87</v>
      </c>
      <c r="AD38">
        <v>18.97</v>
      </c>
      <c r="AE38">
        <v>37</v>
      </c>
      <c r="AF38">
        <v>18</v>
      </c>
      <c r="AG38">
        <v>13.18</v>
      </c>
      <c r="AH38">
        <v>42.67</v>
      </c>
      <c r="AI38">
        <v>42.67</v>
      </c>
      <c r="AJ38">
        <v>23.07</v>
      </c>
      <c r="AK38">
        <v>74</v>
      </c>
      <c r="AL38">
        <v>31</v>
      </c>
    </row>
    <row r="39" spans="1:38">
      <c r="A39" t="s">
        <v>81</v>
      </c>
      <c r="B39" s="34">
        <v>257.54000000000002</v>
      </c>
      <c r="C39" s="34">
        <v>86.07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6.03</v>
      </c>
      <c r="K39" s="37">
        <v>6.03</v>
      </c>
      <c r="L39" s="37">
        <v>6.18</v>
      </c>
      <c r="M39">
        <v>117.66</v>
      </c>
      <c r="N39">
        <v>270.37</v>
      </c>
      <c r="O39">
        <v>55.76</v>
      </c>
      <c r="P39">
        <v>1.24</v>
      </c>
      <c r="Q39">
        <v>6.61</v>
      </c>
      <c r="R39" s="93">
        <v>32</v>
      </c>
      <c r="S39" s="93">
        <v>32</v>
      </c>
      <c r="T39" s="93">
        <v>32</v>
      </c>
      <c r="U39">
        <v>1.37</v>
      </c>
      <c r="V39">
        <v>7.4150219999999996</v>
      </c>
      <c r="W39">
        <v>1.85</v>
      </c>
      <c r="X39">
        <v>63.06</v>
      </c>
      <c r="Y39">
        <v>21.03</v>
      </c>
      <c r="Z39">
        <v>21.02</v>
      </c>
      <c r="AA39">
        <v>114.37</v>
      </c>
      <c r="AB39">
        <v>22.87</v>
      </c>
      <c r="AC39">
        <v>32.81</v>
      </c>
      <c r="AD39">
        <v>23.14</v>
      </c>
      <c r="AE39">
        <v>43</v>
      </c>
      <c r="AF39">
        <v>22</v>
      </c>
      <c r="AG39">
        <v>13.34</v>
      </c>
      <c r="AH39">
        <v>46.67</v>
      </c>
      <c r="AI39">
        <v>46.67</v>
      </c>
      <c r="AJ39">
        <v>24.03</v>
      </c>
      <c r="AK39">
        <v>88</v>
      </c>
      <c r="AL39">
        <v>37</v>
      </c>
    </row>
    <row r="40" spans="1:38">
      <c r="A40" t="s">
        <v>82</v>
      </c>
      <c r="B40" s="34">
        <v>257.54000000000002</v>
      </c>
      <c r="C40" s="34">
        <v>86.07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7.24</v>
      </c>
      <c r="K40" s="37">
        <v>7.24</v>
      </c>
      <c r="L40" s="37">
        <v>7.42</v>
      </c>
      <c r="M40">
        <v>117.66</v>
      </c>
      <c r="N40">
        <v>270.37</v>
      </c>
      <c r="O40">
        <v>51.91</v>
      </c>
      <c r="P40">
        <v>1.24</v>
      </c>
      <c r="Q40">
        <v>6.61</v>
      </c>
      <c r="R40" s="93">
        <v>32</v>
      </c>
      <c r="S40" s="93">
        <v>32</v>
      </c>
      <c r="T40" s="93">
        <v>32</v>
      </c>
      <c r="U40">
        <v>1.37</v>
      </c>
      <c r="V40">
        <v>8.5730109999999993</v>
      </c>
      <c r="W40">
        <v>1.85</v>
      </c>
      <c r="X40">
        <v>63.26</v>
      </c>
      <c r="Y40">
        <v>21.08</v>
      </c>
      <c r="Z40">
        <v>21.09</v>
      </c>
      <c r="AA40">
        <v>134.77000000000001</v>
      </c>
      <c r="AB40">
        <v>26.95</v>
      </c>
      <c r="AC40">
        <v>39.4</v>
      </c>
      <c r="AD40">
        <v>26.54</v>
      </c>
      <c r="AE40">
        <v>49</v>
      </c>
      <c r="AF40">
        <v>24</v>
      </c>
      <c r="AG40">
        <v>14.01</v>
      </c>
      <c r="AH40">
        <v>46.67</v>
      </c>
      <c r="AI40">
        <v>46.67</v>
      </c>
      <c r="AJ40">
        <v>24.03</v>
      </c>
      <c r="AK40">
        <v>102</v>
      </c>
      <c r="AL40">
        <v>43</v>
      </c>
    </row>
    <row r="41" spans="1:38">
      <c r="A41" t="s">
        <v>83</v>
      </c>
      <c r="B41" s="34">
        <v>257.54000000000002</v>
      </c>
      <c r="C41" s="34">
        <v>86.07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8.56</v>
      </c>
      <c r="K41" s="37">
        <v>8.56</v>
      </c>
      <c r="L41" s="37">
        <v>8.77</v>
      </c>
      <c r="M41">
        <v>117.66</v>
      </c>
      <c r="N41">
        <v>270.37</v>
      </c>
      <c r="O41">
        <v>62.48</v>
      </c>
      <c r="P41">
        <v>1.24</v>
      </c>
      <c r="Q41">
        <v>6.61</v>
      </c>
      <c r="R41" s="93">
        <v>32</v>
      </c>
      <c r="S41" s="93">
        <v>32</v>
      </c>
      <c r="T41" s="93">
        <v>32</v>
      </c>
      <c r="U41">
        <v>1.37</v>
      </c>
      <c r="V41">
        <v>9.6628830000000008</v>
      </c>
      <c r="W41">
        <v>1.85</v>
      </c>
      <c r="X41">
        <v>63.43</v>
      </c>
      <c r="Y41">
        <v>21.15</v>
      </c>
      <c r="Z41">
        <v>21.14</v>
      </c>
      <c r="AA41">
        <v>153.58000000000001</v>
      </c>
      <c r="AB41">
        <v>30.72</v>
      </c>
      <c r="AC41">
        <v>45.8</v>
      </c>
      <c r="AD41">
        <v>30.16</v>
      </c>
      <c r="AE41">
        <v>58</v>
      </c>
      <c r="AF41">
        <v>29</v>
      </c>
      <c r="AG41">
        <v>14.51</v>
      </c>
      <c r="AH41">
        <v>51.99</v>
      </c>
      <c r="AI41">
        <v>51.99</v>
      </c>
      <c r="AJ41">
        <v>24.03</v>
      </c>
      <c r="AK41">
        <v>121</v>
      </c>
      <c r="AL41">
        <v>52</v>
      </c>
    </row>
    <row r="42" spans="1:38">
      <c r="A42" t="s">
        <v>84</v>
      </c>
      <c r="B42" s="34">
        <v>257.54000000000002</v>
      </c>
      <c r="C42" s="34">
        <v>86.07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9.6199999999999992</v>
      </c>
      <c r="K42" s="37">
        <v>9.6199999999999992</v>
      </c>
      <c r="L42" s="37">
        <v>9.86</v>
      </c>
      <c r="M42">
        <v>117.66</v>
      </c>
      <c r="N42">
        <v>270.37</v>
      </c>
      <c r="O42">
        <v>62.48</v>
      </c>
      <c r="P42">
        <v>1.24</v>
      </c>
      <c r="Q42">
        <v>6.61</v>
      </c>
      <c r="R42" s="93">
        <v>32.5</v>
      </c>
      <c r="S42" s="93">
        <v>32.5</v>
      </c>
      <c r="T42" s="93">
        <v>32.5</v>
      </c>
      <c r="U42">
        <v>1.37</v>
      </c>
      <c r="V42">
        <v>10.60679</v>
      </c>
      <c r="W42">
        <v>1.85</v>
      </c>
      <c r="X42">
        <v>63.91</v>
      </c>
      <c r="Y42">
        <v>21.31</v>
      </c>
      <c r="Z42">
        <v>21.3</v>
      </c>
      <c r="AA42">
        <v>169.11</v>
      </c>
      <c r="AB42">
        <v>33.82</v>
      </c>
      <c r="AC42">
        <v>52.26</v>
      </c>
      <c r="AD42">
        <v>32.549999999999997</v>
      </c>
      <c r="AE42">
        <v>65</v>
      </c>
      <c r="AF42">
        <v>32</v>
      </c>
      <c r="AG42">
        <v>14.84</v>
      </c>
      <c r="AH42">
        <v>52.57</v>
      </c>
      <c r="AI42">
        <v>52.57</v>
      </c>
      <c r="AJ42">
        <v>24.03</v>
      </c>
      <c r="AK42">
        <v>135</v>
      </c>
      <c r="AL42">
        <v>58</v>
      </c>
    </row>
    <row r="43" spans="1:38">
      <c r="A43" t="s">
        <v>85</v>
      </c>
      <c r="B43" s="34">
        <v>257.54000000000002</v>
      </c>
      <c r="C43" s="34">
        <v>86.07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11.57</v>
      </c>
      <c r="K43" s="37">
        <v>11.57</v>
      </c>
      <c r="L43" s="37">
        <v>11.86</v>
      </c>
      <c r="M43">
        <v>117.66</v>
      </c>
      <c r="N43">
        <v>270.37</v>
      </c>
      <c r="O43">
        <v>55.76</v>
      </c>
      <c r="P43">
        <v>1.24</v>
      </c>
      <c r="Q43">
        <v>6.61</v>
      </c>
      <c r="R43" s="93">
        <v>32.5</v>
      </c>
      <c r="S43" s="93">
        <v>32.5</v>
      </c>
      <c r="T43" s="93">
        <v>32.5</v>
      </c>
      <c r="U43">
        <v>1.37</v>
      </c>
      <c r="V43">
        <v>11.550697</v>
      </c>
      <c r="W43">
        <v>1.85</v>
      </c>
      <c r="X43">
        <v>36.380000000000003</v>
      </c>
      <c r="Y43">
        <v>12.13</v>
      </c>
      <c r="Z43">
        <v>12.12</v>
      </c>
      <c r="AA43">
        <v>184.07</v>
      </c>
      <c r="AB43">
        <v>36.81</v>
      </c>
      <c r="AC43">
        <v>58.06</v>
      </c>
      <c r="AD43">
        <v>35.33</v>
      </c>
      <c r="AE43">
        <v>72</v>
      </c>
      <c r="AF43">
        <v>36</v>
      </c>
      <c r="AG43">
        <v>9.2100000000000009</v>
      </c>
      <c r="AH43">
        <v>29.98</v>
      </c>
      <c r="AI43">
        <v>29.98</v>
      </c>
      <c r="AJ43">
        <v>24.03</v>
      </c>
      <c r="AK43">
        <v>151</v>
      </c>
      <c r="AL43">
        <v>64</v>
      </c>
    </row>
    <row r="44" spans="1:38">
      <c r="A44" t="s">
        <v>86</v>
      </c>
      <c r="B44" s="34">
        <v>257.54000000000002</v>
      </c>
      <c r="C44" s="34">
        <v>86.07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12.92</v>
      </c>
      <c r="K44" s="37">
        <v>12.92</v>
      </c>
      <c r="L44" s="37">
        <v>13.25</v>
      </c>
      <c r="M44">
        <v>117.66</v>
      </c>
      <c r="N44">
        <v>270.37</v>
      </c>
      <c r="O44">
        <v>46.14</v>
      </c>
      <c r="P44">
        <v>1.24</v>
      </c>
      <c r="Q44">
        <v>6.61</v>
      </c>
      <c r="R44" s="93">
        <v>32.5</v>
      </c>
      <c r="S44" s="93">
        <v>32.5</v>
      </c>
      <c r="T44" s="93">
        <v>32.5</v>
      </c>
      <c r="U44">
        <v>1.37</v>
      </c>
      <c r="V44">
        <v>12.611376</v>
      </c>
      <c r="W44">
        <v>1.85</v>
      </c>
      <c r="X44">
        <v>35.08</v>
      </c>
      <c r="Y44">
        <v>11.7</v>
      </c>
      <c r="Z44">
        <v>11.69</v>
      </c>
      <c r="AA44">
        <v>197.51</v>
      </c>
      <c r="AB44">
        <v>39.5</v>
      </c>
      <c r="AC44">
        <v>63.67</v>
      </c>
      <c r="AD44">
        <v>37.119999999999997</v>
      </c>
      <c r="AE44">
        <v>77</v>
      </c>
      <c r="AF44">
        <v>38</v>
      </c>
      <c r="AG44">
        <v>9.16</v>
      </c>
      <c r="AH44">
        <v>31.65</v>
      </c>
      <c r="AI44">
        <v>31.65</v>
      </c>
      <c r="AJ44">
        <v>24.03</v>
      </c>
      <c r="AK44">
        <v>161</v>
      </c>
      <c r="AL44">
        <v>69</v>
      </c>
    </row>
    <row r="45" spans="1:38">
      <c r="A45" t="s">
        <v>87</v>
      </c>
      <c r="B45" s="34">
        <v>257.54000000000002</v>
      </c>
      <c r="C45" s="34">
        <v>86.07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13.66</v>
      </c>
      <c r="K45" s="37">
        <v>13.66</v>
      </c>
      <c r="L45" s="37">
        <v>14</v>
      </c>
      <c r="M45">
        <v>117.66</v>
      </c>
      <c r="N45">
        <v>270.37</v>
      </c>
      <c r="O45">
        <v>46.14</v>
      </c>
      <c r="P45">
        <v>1.24</v>
      </c>
      <c r="Q45">
        <v>6.61</v>
      </c>
      <c r="R45" s="93">
        <v>32.5</v>
      </c>
      <c r="S45" s="93">
        <v>32.5</v>
      </c>
      <c r="T45" s="93">
        <v>32.5</v>
      </c>
      <c r="U45">
        <v>1.37</v>
      </c>
      <c r="V45">
        <v>17.389296999999999</v>
      </c>
      <c r="W45">
        <v>1.85</v>
      </c>
      <c r="X45">
        <v>37.880000000000003</v>
      </c>
      <c r="Y45">
        <v>12.63</v>
      </c>
      <c r="Z45">
        <v>12.63</v>
      </c>
      <c r="AA45">
        <v>207.98</v>
      </c>
      <c r="AB45">
        <v>41.59</v>
      </c>
      <c r="AC45">
        <v>73.28</v>
      </c>
      <c r="AD45">
        <v>40.96</v>
      </c>
      <c r="AE45">
        <v>81</v>
      </c>
      <c r="AF45">
        <v>41</v>
      </c>
      <c r="AG45">
        <v>9.14</v>
      </c>
      <c r="AH45">
        <v>32.78</v>
      </c>
      <c r="AI45">
        <v>32.78</v>
      </c>
      <c r="AJ45">
        <v>24.99</v>
      </c>
      <c r="AK45">
        <v>172</v>
      </c>
      <c r="AL45">
        <v>73</v>
      </c>
    </row>
    <row r="46" spans="1:38">
      <c r="A46" t="s">
        <v>88</v>
      </c>
      <c r="B46" s="34">
        <v>257.54000000000002</v>
      </c>
      <c r="C46" s="34">
        <v>73.650000000000006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14.3</v>
      </c>
      <c r="K46" s="37">
        <v>14.3</v>
      </c>
      <c r="L46" s="37">
        <v>14.65</v>
      </c>
      <c r="M46">
        <v>117.66</v>
      </c>
      <c r="N46">
        <v>270.37</v>
      </c>
      <c r="O46">
        <v>46.14</v>
      </c>
      <c r="P46">
        <v>1.24</v>
      </c>
      <c r="Q46">
        <v>6.61</v>
      </c>
      <c r="R46" s="93">
        <v>32.5</v>
      </c>
      <c r="S46" s="93">
        <v>32.5</v>
      </c>
      <c r="T46" s="93">
        <v>32.5</v>
      </c>
      <c r="U46">
        <v>1.37</v>
      </c>
      <c r="V46">
        <v>19.082491000000001</v>
      </c>
      <c r="W46">
        <v>1.85</v>
      </c>
      <c r="X46">
        <v>36.380000000000003</v>
      </c>
      <c r="Y46">
        <v>12.13</v>
      </c>
      <c r="Z46">
        <v>12.12</v>
      </c>
      <c r="AA46">
        <v>216.06</v>
      </c>
      <c r="AB46">
        <v>43.21</v>
      </c>
      <c r="AC46">
        <v>78.16</v>
      </c>
      <c r="AD46">
        <v>42.2</v>
      </c>
      <c r="AE46">
        <v>83</v>
      </c>
      <c r="AF46">
        <v>42</v>
      </c>
      <c r="AG46">
        <v>9.17</v>
      </c>
      <c r="AH46">
        <v>32.36</v>
      </c>
      <c r="AI46">
        <v>32.36</v>
      </c>
      <c r="AJ46">
        <v>24.99</v>
      </c>
      <c r="AK46">
        <v>179</v>
      </c>
      <c r="AL46">
        <v>76</v>
      </c>
    </row>
    <row r="47" spans="1:38">
      <c r="A47" t="s">
        <v>89</v>
      </c>
      <c r="B47" s="34">
        <v>257.54000000000002</v>
      </c>
      <c r="C47" s="34">
        <v>73.650000000000006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14.83</v>
      </c>
      <c r="K47" s="37">
        <v>14.83</v>
      </c>
      <c r="L47" s="37">
        <v>15.2</v>
      </c>
      <c r="M47">
        <v>117.66</v>
      </c>
      <c r="N47">
        <v>270.37</v>
      </c>
      <c r="O47">
        <v>46.14</v>
      </c>
      <c r="P47">
        <v>1.24</v>
      </c>
      <c r="Q47">
        <v>6.61</v>
      </c>
      <c r="R47" s="93">
        <v>32.5</v>
      </c>
      <c r="S47" s="93">
        <v>32.5</v>
      </c>
      <c r="T47" s="93">
        <v>32.5</v>
      </c>
      <c r="U47">
        <v>1.53</v>
      </c>
      <c r="V47">
        <v>20.230748999999999</v>
      </c>
      <c r="W47">
        <v>1.85</v>
      </c>
      <c r="X47">
        <v>35.47</v>
      </c>
      <c r="Y47">
        <v>11.83</v>
      </c>
      <c r="Z47">
        <v>11.82</v>
      </c>
      <c r="AA47">
        <v>229.92</v>
      </c>
      <c r="AB47">
        <v>45.98</v>
      </c>
      <c r="AC47">
        <v>81.64</v>
      </c>
      <c r="AD47">
        <v>43.89</v>
      </c>
      <c r="AE47">
        <v>88</v>
      </c>
      <c r="AF47">
        <v>44</v>
      </c>
      <c r="AG47">
        <v>9.16</v>
      </c>
      <c r="AH47">
        <v>23.68</v>
      </c>
      <c r="AI47">
        <v>23.68</v>
      </c>
      <c r="AJ47">
        <v>24.99</v>
      </c>
      <c r="AK47">
        <v>186</v>
      </c>
      <c r="AL47">
        <v>79</v>
      </c>
    </row>
    <row r="48" spans="1:38">
      <c r="A48" t="s">
        <v>90</v>
      </c>
      <c r="B48" s="34">
        <v>257.54000000000002</v>
      </c>
      <c r="C48" s="34">
        <v>73.650000000000006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15.25</v>
      </c>
      <c r="K48" s="37">
        <v>15.25</v>
      </c>
      <c r="L48" s="37">
        <v>15.63</v>
      </c>
      <c r="M48">
        <v>117.66</v>
      </c>
      <c r="N48">
        <v>270.37</v>
      </c>
      <c r="O48">
        <v>46.14</v>
      </c>
      <c r="P48">
        <v>1.24</v>
      </c>
      <c r="Q48">
        <v>6.61</v>
      </c>
      <c r="R48" s="93">
        <v>32.5</v>
      </c>
      <c r="S48" s="93">
        <v>32.5</v>
      </c>
      <c r="T48" s="93">
        <v>32.5</v>
      </c>
      <c r="U48">
        <v>1.53</v>
      </c>
      <c r="V48">
        <v>21.009229000000001</v>
      </c>
      <c r="W48">
        <v>1.85</v>
      </c>
      <c r="X48">
        <v>35.26</v>
      </c>
      <c r="Y48">
        <v>11.75</v>
      </c>
      <c r="Z48">
        <v>11.76</v>
      </c>
      <c r="AA48">
        <v>232.13</v>
      </c>
      <c r="AB48">
        <v>46.43</v>
      </c>
      <c r="AC48">
        <v>84.97</v>
      </c>
      <c r="AD48">
        <v>44.88</v>
      </c>
      <c r="AE48">
        <v>90</v>
      </c>
      <c r="AF48">
        <v>45</v>
      </c>
      <c r="AG48">
        <v>9.2100000000000009</v>
      </c>
      <c r="AH48">
        <v>23.38</v>
      </c>
      <c r="AI48">
        <v>23.38</v>
      </c>
      <c r="AJ48">
        <v>24.99</v>
      </c>
      <c r="AK48">
        <v>189</v>
      </c>
      <c r="AL48">
        <v>81</v>
      </c>
    </row>
    <row r="49" spans="1:38">
      <c r="A49" t="s">
        <v>91</v>
      </c>
      <c r="B49" s="34">
        <v>257.54000000000002</v>
      </c>
      <c r="C49" s="34">
        <v>73.650000000000006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15.6</v>
      </c>
      <c r="K49" s="37">
        <v>15.6</v>
      </c>
      <c r="L49" s="37">
        <v>15.99</v>
      </c>
      <c r="M49">
        <v>117.66</v>
      </c>
      <c r="N49">
        <v>270.37</v>
      </c>
      <c r="O49">
        <v>46.14</v>
      </c>
      <c r="P49">
        <v>1.24</v>
      </c>
      <c r="Q49">
        <v>6.61</v>
      </c>
      <c r="R49" s="93">
        <v>32.5</v>
      </c>
      <c r="S49" s="93">
        <v>32.5</v>
      </c>
      <c r="T49" s="93">
        <v>32.5</v>
      </c>
      <c r="U49">
        <v>1.3</v>
      </c>
      <c r="V49">
        <v>21.904481000000001</v>
      </c>
      <c r="W49">
        <v>1.85</v>
      </c>
      <c r="X49">
        <v>35.06</v>
      </c>
      <c r="Y49">
        <v>11.69</v>
      </c>
      <c r="Z49">
        <v>11.69</v>
      </c>
      <c r="AA49">
        <v>233.33</v>
      </c>
      <c r="AB49">
        <v>46.67</v>
      </c>
      <c r="AC49">
        <v>87.53</v>
      </c>
      <c r="AD49">
        <v>45.86</v>
      </c>
      <c r="AE49">
        <v>90</v>
      </c>
      <c r="AF49">
        <v>45</v>
      </c>
      <c r="AG49">
        <v>11.84</v>
      </c>
      <c r="AH49">
        <v>22.92</v>
      </c>
      <c r="AI49">
        <v>22.92</v>
      </c>
      <c r="AJ49">
        <v>24.99</v>
      </c>
      <c r="AK49">
        <v>193</v>
      </c>
      <c r="AL49">
        <v>82</v>
      </c>
    </row>
    <row r="50" spans="1:38">
      <c r="A50" t="s">
        <v>92</v>
      </c>
      <c r="B50" s="34">
        <v>257.54000000000002</v>
      </c>
      <c r="C50" s="34">
        <v>73.650000000000006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15.81</v>
      </c>
      <c r="K50" s="37">
        <v>15.81</v>
      </c>
      <c r="L50" s="37">
        <v>16.21</v>
      </c>
      <c r="M50">
        <v>117.66</v>
      </c>
      <c r="N50">
        <v>270.37</v>
      </c>
      <c r="O50">
        <v>46.14</v>
      </c>
      <c r="P50">
        <v>1.24</v>
      </c>
      <c r="Q50">
        <v>6.61</v>
      </c>
      <c r="R50" s="93">
        <v>32.5</v>
      </c>
      <c r="S50" s="93">
        <v>32.5</v>
      </c>
      <c r="T50" s="93">
        <v>32.5</v>
      </c>
      <c r="U50">
        <v>1.3</v>
      </c>
      <c r="V50">
        <v>21.709861</v>
      </c>
      <c r="W50">
        <v>1.85</v>
      </c>
      <c r="X50">
        <v>38.26</v>
      </c>
      <c r="Y50">
        <v>12.76</v>
      </c>
      <c r="Z50">
        <v>12.75</v>
      </c>
      <c r="AA50">
        <v>233.33</v>
      </c>
      <c r="AB50">
        <v>46.67</v>
      </c>
      <c r="AC50">
        <v>89.76</v>
      </c>
      <c r="AD50">
        <v>46</v>
      </c>
      <c r="AE50">
        <v>90</v>
      </c>
      <c r="AF50">
        <v>45</v>
      </c>
      <c r="AG50">
        <v>13.84</v>
      </c>
      <c r="AH50">
        <v>22.94</v>
      </c>
      <c r="AI50">
        <v>22.94</v>
      </c>
      <c r="AJ50">
        <v>24.99</v>
      </c>
      <c r="AK50">
        <v>193</v>
      </c>
      <c r="AL50">
        <v>82</v>
      </c>
    </row>
    <row r="51" spans="1:38">
      <c r="A51" t="s">
        <v>93</v>
      </c>
      <c r="B51" s="34">
        <v>257.54000000000002</v>
      </c>
      <c r="C51" s="34">
        <v>73.23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16</v>
      </c>
      <c r="K51" s="37">
        <v>16</v>
      </c>
      <c r="L51" s="37">
        <v>16.399999999999999</v>
      </c>
      <c r="M51">
        <v>117.66</v>
      </c>
      <c r="N51">
        <v>270.37</v>
      </c>
      <c r="O51">
        <v>46.14</v>
      </c>
      <c r="P51">
        <v>1.24</v>
      </c>
      <c r="Q51">
        <v>7.01</v>
      </c>
      <c r="R51" s="93">
        <v>32.5</v>
      </c>
      <c r="S51" s="93">
        <v>32.5</v>
      </c>
      <c r="T51" s="93">
        <v>32.5</v>
      </c>
      <c r="U51">
        <v>1.37</v>
      </c>
      <c r="V51">
        <v>20.736761000000001</v>
      </c>
      <c r="W51">
        <v>1.89</v>
      </c>
      <c r="X51">
        <v>40.76</v>
      </c>
      <c r="Y51">
        <v>13.58</v>
      </c>
      <c r="Z51">
        <v>13.59</v>
      </c>
      <c r="AA51">
        <v>233.33</v>
      </c>
      <c r="AB51">
        <v>46.67</v>
      </c>
      <c r="AC51">
        <v>91.22</v>
      </c>
      <c r="AD51">
        <v>46</v>
      </c>
      <c r="AE51">
        <v>90</v>
      </c>
      <c r="AF51">
        <v>45</v>
      </c>
      <c r="AG51">
        <v>14.8</v>
      </c>
      <c r="AH51">
        <v>24.15</v>
      </c>
      <c r="AI51">
        <v>24.15</v>
      </c>
      <c r="AJ51">
        <v>24.03</v>
      </c>
      <c r="AK51">
        <v>193</v>
      </c>
      <c r="AL51">
        <v>82</v>
      </c>
    </row>
    <row r="52" spans="1:38">
      <c r="A52" t="s">
        <v>94</v>
      </c>
      <c r="B52" s="34">
        <v>257.54000000000002</v>
      </c>
      <c r="C52" s="34">
        <v>73.23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16.02</v>
      </c>
      <c r="K52" s="37">
        <v>16.02</v>
      </c>
      <c r="L52" s="37">
        <v>16.43</v>
      </c>
      <c r="M52">
        <v>117.66</v>
      </c>
      <c r="N52">
        <v>270.37</v>
      </c>
      <c r="O52">
        <v>46.14</v>
      </c>
      <c r="P52">
        <v>1.24</v>
      </c>
      <c r="Q52">
        <v>7.01</v>
      </c>
      <c r="R52" s="93">
        <v>32.5</v>
      </c>
      <c r="S52" s="93">
        <v>32.5</v>
      </c>
      <c r="T52" s="93">
        <v>32.5</v>
      </c>
      <c r="U52">
        <v>1.37</v>
      </c>
      <c r="V52">
        <v>23.296014</v>
      </c>
      <c r="W52">
        <v>1.89</v>
      </c>
      <c r="X52">
        <v>49.26</v>
      </c>
      <c r="Y52">
        <v>16.420000000000002</v>
      </c>
      <c r="Z52">
        <v>16.420000000000002</v>
      </c>
      <c r="AA52">
        <v>233.33</v>
      </c>
      <c r="AB52">
        <v>46.67</v>
      </c>
      <c r="AC52">
        <v>92.03</v>
      </c>
      <c r="AD52">
        <v>46</v>
      </c>
      <c r="AE52">
        <v>90</v>
      </c>
      <c r="AF52">
        <v>45</v>
      </c>
      <c r="AG52">
        <v>15.1</v>
      </c>
      <c r="AH52">
        <v>26.04</v>
      </c>
      <c r="AI52">
        <v>26.04</v>
      </c>
      <c r="AJ52">
        <v>24.03</v>
      </c>
      <c r="AK52">
        <v>193</v>
      </c>
      <c r="AL52">
        <v>82</v>
      </c>
    </row>
    <row r="53" spans="1:38">
      <c r="A53" t="s">
        <v>95</v>
      </c>
      <c r="B53" s="34">
        <v>257.54000000000002</v>
      </c>
      <c r="C53" s="34">
        <v>49.56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16.04</v>
      </c>
      <c r="K53" s="37">
        <v>16.04</v>
      </c>
      <c r="L53" s="37">
        <v>16.45</v>
      </c>
      <c r="M53">
        <v>117.66</v>
      </c>
      <c r="N53">
        <v>270.37</v>
      </c>
      <c r="O53">
        <v>46.14</v>
      </c>
      <c r="P53">
        <v>1.24</v>
      </c>
      <c r="Q53">
        <v>7.01</v>
      </c>
      <c r="R53" s="93">
        <v>32.5</v>
      </c>
      <c r="S53" s="93">
        <v>32.5</v>
      </c>
      <c r="T53" s="93">
        <v>32.5</v>
      </c>
      <c r="U53">
        <v>1.37</v>
      </c>
      <c r="V53">
        <v>25.232482999999998</v>
      </c>
      <c r="W53">
        <v>1.89</v>
      </c>
      <c r="X53">
        <v>57.76</v>
      </c>
      <c r="Y53">
        <v>19.260000000000002</v>
      </c>
      <c r="Z53">
        <v>19.25</v>
      </c>
      <c r="AA53">
        <v>233.33</v>
      </c>
      <c r="AB53">
        <v>46.67</v>
      </c>
      <c r="AC53">
        <v>92.54</v>
      </c>
      <c r="AD53">
        <v>46</v>
      </c>
      <c r="AE53">
        <v>90</v>
      </c>
      <c r="AF53">
        <v>45</v>
      </c>
      <c r="AG53">
        <v>17.079999999999998</v>
      </c>
      <c r="AH53">
        <v>30.17</v>
      </c>
      <c r="AI53">
        <v>30.17</v>
      </c>
      <c r="AJ53">
        <v>24.03</v>
      </c>
      <c r="AK53">
        <v>193</v>
      </c>
      <c r="AL53">
        <v>82</v>
      </c>
    </row>
    <row r="54" spans="1:38">
      <c r="A54" t="s">
        <v>96</v>
      </c>
      <c r="B54" s="34">
        <v>226.56</v>
      </c>
      <c r="C54" s="34">
        <v>59.6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15.96</v>
      </c>
      <c r="K54" s="37">
        <v>15.96</v>
      </c>
      <c r="L54" s="37">
        <v>16.36</v>
      </c>
      <c r="M54">
        <v>117.66</v>
      </c>
      <c r="N54">
        <v>270.37</v>
      </c>
      <c r="O54">
        <v>46.14</v>
      </c>
      <c r="P54">
        <v>1.24</v>
      </c>
      <c r="Q54">
        <v>7.01</v>
      </c>
      <c r="R54" s="93">
        <v>32.5</v>
      </c>
      <c r="S54" s="93">
        <v>32.5</v>
      </c>
      <c r="T54" s="93">
        <v>32.5</v>
      </c>
      <c r="U54">
        <v>1.37</v>
      </c>
      <c r="V54">
        <v>25.271407</v>
      </c>
      <c r="W54">
        <v>1.89</v>
      </c>
      <c r="X54">
        <v>64.260000000000005</v>
      </c>
      <c r="Y54">
        <v>21.42</v>
      </c>
      <c r="Z54">
        <v>21.42</v>
      </c>
      <c r="AA54">
        <v>233.33</v>
      </c>
      <c r="AB54">
        <v>46.67</v>
      </c>
      <c r="AC54">
        <v>92.1</v>
      </c>
      <c r="AD54">
        <v>46</v>
      </c>
      <c r="AE54">
        <v>88</v>
      </c>
      <c r="AF54">
        <v>44</v>
      </c>
      <c r="AG54">
        <v>18.34</v>
      </c>
      <c r="AH54">
        <v>31.84</v>
      </c>
      <c r="AI54">
        <v>31.84</v>
      </c>
      <c r="AJ54">
        <v>24.03</v>
      </c>
      <c r="AK54">
        <v>193</v>
      </c>
      <c r="AL54">
        <v>82</v>
      </c>
    </row>
    <row r="55" spans="1:38">
      <c r="A55" t="s">
        <v>97</v>
      </c>
      <c r="B55" s="34">
        <v>197.72</v>
      </c>
      <c r="C55" s="34">
        <v>49.56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15.98</v>
      </c>
      <c r="K55" s="37">
        <v>15.98</v>
      </c>
      <c r="L55" s="37">
        <v>16.37</v>
      </c>
      <c r="M55">
        <v>86.52</v>
      </c>
      <c r="N55">
        <v>270.37</v>
      </c>
      <c r="O55">
        <v>46.14</v>
      </c>
      <c r="P55">
        <v>1.32</v>
      </c>
      <c r="Q55">
        <v>7.01</v>
      </c>
      <c r="R55" s="93">
        <v>32.5</v>
      </c>
      <c r="S55" s="93">
        <v>32.5</v>
      </c>
      <c r="T55" s="93">
        <v>32.5</v>
      </c>
      <c r="U55">
        <v>1.45</v>
      </c>
      <c r="V55">
        <v>26.001232000000002</v>
      </c>
      <c r="W55">
        <v>1.89</v>
      </c>
      <c r="X55">
        <v>70.260000000000005</v>
      </c>
      <c r="Y55">
        <v>23.42</v>
      </c>
      <c r="Z55">
        <v>23.42</v>
      </c>
      <c r="AA55">
        <v>233.33</v>
      </c>
      <c r="AB55">
        <v>46.67</v>
      </c>
      <c r="AC55">
        <v>92.06</v>
      </c>
      <c r="AD55">
        <v>45.5</v>
      </c>
      <c r="AE55">
        <v>88</v>
      </c>
      <c r="AF55">
        <v>44</v>
      </c>
      <c r="AG55">
        <v>24.51</v>
      </c>
      <c r="AH55">
        <v>34.17</v>
      </c>
      <c r="AI55">
        <v>34.17</v>
      </c>
      <c r="AJ55">
        <v>24.03</v>
      </c>
      <c r="AK55">
        <v>186</v>
      </c>
      <c r="AL55">
        <v>79</v>
      </c>
    </row>
    <row r="56" spans="1:38">
      <c r="A56" t="s">
        <v>98</v>
      </c>
      <c r="B56" s="34">
        <v>197.72</v>
      </c>
      <c r="C56" s="34">
        <v>49.56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15.58</v>
      </c>
      <c r="K56" s="37">
        <v>15.58</v>
      </c>
      <c r="L56" s="37">
        <v>15.97</v>
      </c>
      <c r="M56">
        <v>67.290000000000006</v>
      </c>
      <c r="N56">
        <v>270.37</v>
      </c>
      <c r="O56">
        <v>46.14</v>
      </c>
      <c r="P56">
        <v>1.32</v>
      </c>
      <c r="Q56">
        <v>7.01</v>
      </c>
      <c r="R56" s="93">
        <v>32.5</v>
      </c>
      <c r="S56" s="93">
        <v>32.5</v>
      </c>
      <c r="T56" s="93">
        <v>32.5</v>
      </c>
      <c r="U56">
        <v>1.45</v>
      </c>
      <c r="V56">
        <v>27.314917000000001</v>
      </c>
      <c r="W56">
        <v>1.89</v>
      </c>
      <c r="X56">
        <v>77.760000000000005</v>
      </c>
      <c r="Y56">
        <v>25.92</v>
      </c>
      <c r="Z56">
        <v>25.92</v>
      </c>
      <c r="AA56">
        <v>233.33</v>
      </c>
      <c r="AB56">
        <v>46.67</v>
      </c>
      <c r="AC56">
        <v>90.53</v>
      </c>
      <c r="AD56">
        <v>45</v>
      </c>
      <c r="AE56">
        <v>86</v>
      </c>
      <c r="AF56">
        <v>43</v>
      </c>
      <c r="AG56">
        <v>25.18</v>
      </c>
      <c r="AH56">
        <v>37.51</v>
      </c>
      <c r="AI56">
        <v>37.51</v>
      </c>
      <c r="AJ56">
        <v>24.03</v>
      </c>
      <c r="AK56">
        <v>182</v>
      </c>
      <c r="AL56">
        <v>78</v>
      </c>
    </row>
    <row r="57" spans="1:38">
      <c r="A57" t="s">
        <v>99</v>
      </c>
      <c r="B57" s="34">
        <v>197.72</v>
      </c>
      <c r="C57" s="34">
        <v>49.56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15.05</v>
      </c>
      <c r="K57" s="37">
        <v>15.05</v>
      </c>
      <c r="L57" s="37">
        <v>15.42</v>
      </c>
      <c r="M57">
        <v>86.52</v>
      </c>
      <c r="N57">
        <v>270.37</v>
      </c>
      <c r="O57">
        <v>46.14</v>
      </c>
      <c r="P57">
        <v>1.32</v>
      </c>
      <c r="Q57">
        <v>7.01</v>
      </c>
      <c r="R57" s="93">
        <v>32.5</v>
      </c>
      <c r="S57" s="93">
        <v>32.5</v>
      </c>
      <c r="T57" s="93">
        <v>32.5</v>
      </c>
      <c r="U57">
        <v>1.45</v>
      </c>
      <c r="V57">
        <v>22.945698</v>
      </c>
      <c r="W57">
        <v>1.89</v>
      </c>
      <c r="X57">
        <v>90.26</v>
      </c>
      <c r="Y57">
        <v>30.08</v>
      </c>
      <c r="Z57">
        <v>30.09</v>
      </c>
      <c r="AA57">
        <v>233.33</v>
      </c>
      <c r="AB57">
        <v>46.67</v>
      </c>
      <c r="AC57">
        <v>89.39</v>
      </c>
      <c r="AD57">
        <v>44.5</v>
      </c>
      <c r="AE57">
        <v>85</v>
      </c>
      <c r="AF57">
        <v>43</v>
      </c>
      <c r="AG57">
        <v>27.51</v>
      </c>
      <c r="AH57">
        <v>40.51</v>
      </c>
      <c r="AI57">
        <v>40.51</v>
      </c>
      <c r="AJ57">
        <v>24.99</v>
      </c>
      <c r="AK57">
        <v>181</v>
      </c>
      <c r="AL57">
        <v>77</v>
      </c>
    </row>
    <row r="58" spans="1:38">
      <c r="A58" t="s">
        <v>100</v>
      </c>
      <c r="B58" s="34">
        <v>197.72</v>
      </c>
      <c r="C58" s="34">
        <v>49.56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14.62</v>
      </c>
      <c r="K58" s="37">
        <v>14.62</v>
      </c>
      <c r="L58" s="37">
        <v>14.98</v>
      </c>
      <c r="M58">
        <v>117.66</v>
      </c>
      <c r="N58">
        <v>270.37</v>
      </c>
      <c r="O58">
        <v>46.14</v>
      </c>
      <c r="P58">
        <v>1.32</v>
      </c>
      <c r="Q58">
        <v>7.01</v>
      </c>
      <c r="R58" s="93">
        <v>32.5</v>
      </c>
      <c r="S58" s="93">
        <v>32.5</v>
      </c>
      <c r="T58" s="93">
        <v>32.5</v>
      </c>
      <c r="U58">
        <v>1.45</v>
      </c>
      <c r="V58">
        <v>23.403054999999998</v>
      </c>
      <c r="W58">
        <v>1.89</v>
      </c>
      <c r="X58">
        <v>92.76</v>
      </c>
      <c r="Y58">
        <v>30.92</v>
      </c>
      <c r="Z58">
        <v>30.92</v>
      </c>
      <c r="AA58">
        <v>232.95</v>
      </c>
      <c r="AB58">
        <v>46.59</v>
      </c>
      <c r="AC58">
        <v>88.86</v>
      </c>
      <c r="AD58">
        <v>43</v>
      </c>
      <c r="AE58">
        <v>83</v>
      </c>
      <c r="AF58">
        <v>42</v>
      </c>
      <c r="AG58">
        <v>28.51</v>
      </c>
      <c r="AH58">
        <v>44.17</v>
      </c>
      <c r="AI58">
        <v>44.17</v>
      </c>
      <c r="AJ58">
        <v>24.99</v>
      </c>
      <c r="AK58">
        <v>175</v>
      </c>
      <c r="AL58">
        <v>75</v>
      </c>
    </row>
    <row r="59" spans="1:38">
      <c r="A59" t="s">
        <v>101</v>
      </c>
      <c r="B59" s="34">
        <v>197.72</v>
      </c>
      <c r="C59" s="34">
        <v>49.56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14.05</v>
      </c>
      <c r="K59" s="37">
        <v>14.05</v>
      </c>
      <c r="L59" s="37">
        <v>14.4</v>
      </c>
      <c r="M59">
        <v>117.66</v>
      </c>
      <c r="N59">
        <v>270.37</v>
      </c>
      <c r="O59">
        <v>46.14</v>
      </c>
      <c r="P59">
        <v>1.32</v>
      </c>
      <c r="Q59">
        <v>7.01</v>
      </c>
      <c r="R59" s="93">
        <v>32.5</v>
      </c>
      <c r="S59" s="93">
        <v>32.5</v>
      </c>
      <c r="T59" s="93">
        <v>32.5</v>
      </c>
      <c r="U59">
        <v>1.53</v>
      </c>
      <c r="V59">
        <v>23.529558000000002</v>
      </c>
      <c r="W59">
        <v>1.89</v>
      </c>
      <c r="X59">
        <v>96.26</v>
      </c>
      <c r="Y59">
        <v>32.08</v>
      </c>
      <c r="Z59">
        <v>32.090000000000003</v>
      </c>
      <c r="AA59">
        <v>230.45</v>
      </c>
      <c r="AB59">
        <v>46.09</v>
      </c>
      <c r="AC59">
        <v>84.9</v>
      </c>
      <c r="AD59">
        <v>42</v>
      </c>
      <c r="AE59">
        <v>77</v>
      </c>
      <c r="AF59">
        <v>38</v>
      </c>
      <c r="AG59">
        <v>29.18</v>
      </c>
      <c r="AH59">
        <v>44.51</v>
      </c>
      <c r="AI59">
        <v>44.51</v>
      </c>
      <c r="AJ59">
        <v>24.99</v>
      </c>
      <c r="AK59">
        <v>168</v>
      </c>
      <c r="AL59">
        <v>72</v>
      </c>
    </row>
    <row r="60" spans="1:38">
      <c r="A60" t="s">
        <v>102</v>
      </c>
      <c r="B60" s="34">
        <v>197.72</v>
      </c>
      <c r="C60" s="34">
        <v>49.56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13.42</v>
      </c>
      <c r="K60" s="37">
        <v>13.42</v>
      </c>
      <c r="L60" s="37">
        <v>13.75</v>
      </c>
      <c r="M60">
        <v>117.66</v>
      </c>
      <c r="N60">
        <v>270.37</v>
      </c>
      <c r="O60">
        <v>46.14</v>
      </c>
      <c r="P60">
        <v>1.32</v>
      </c>
      <c r="Q60">
        <v>7.01</v>
      </c>
      <c r="R60" s="93">
        <v>32.5</v>
      </c>
      <c r="S60" s="93">
        <v>32.5</v>
      </c>
      <c r="T60" s="93">
        <v>32.5</v>
      </c>
      <c r="U60">
        <v>1.53</v>
      </c>
      <c r="V60">
        <v>22.741347000000001</v>
      </c>
      <c r="W60">
        <v>1.89</v>
      </c>
      <c r="X60">
        <v>98.76</v>
      </c>
      <c r="Y60">
        <v>32.92</v>
      </c>
      <c r="Z60">
        <v>32.92</v>
      </c>
      <c r="AA60">
        <v>226.03</v>
      </c>
      <c r="AB60">
        <v>45.21</v>
      </c>
      <c r="AC60">
        <v>80.69</v>
      </c>
      <c r="AD60">
        <v>40.07</v>
      </c>
      <c r="AE60">
        <v>73</v>
      </c>
      <c r="AF60">
        <v>37</v>
      </c>
      <c r="AG60">
        <v>30</v>
      </c>
      <c r="AH60">
        <v>45.17</v>
      </c>
      <c r="AI60">
        <v>45.17</v>
      </c>
      <c r="AJ60">
        <v>24.03</v>
      </c>
      <c r="AK60">
        <v>158</v>
      </c>
      <c r="AL60">
        <v>67</v>
      </c>
    </row>
    <row r="61" spans="1:38">
      <c r="A61" t="s">
        <v>103</v>
      </c>
      <c r="B61" s="34">
        <v>197.72</v>
      </c>
      <c r="C61" s="34">
        <v>49.56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13</v>
      </c>
      <c r="K61" s="37">
        <v>13</v>
      </c>
      <c r="L61" s="37">
        <v>13.32</v>
      </c>
      <c r="M61">
        <v>117.66</v>
      </c>
      <c r="N61">
        <v>270.37</v>
      </c>
      <c r="O61">
        <v>46.14</v>
      </c>
      <c r="P61">
        <v>1.32</v>
      </c>
      <c r="Q61">
        <v>7.01</v>
      </c>
      <c r="R61" s="93">
        <v>32.5</v>
      </c>
      <c r="S61" s="93">
        <v>32.5</v>
      </c>
      <c r="T61" s="93">
        <v>32.5</v>
      </c>
      <c r="U61">
        <v>1.53</v>
      </c>
      <c r="V61">
        <v>21.700130000000001</v>
      </c>
      <c r="W61">
        <v>1.89</v>
      </c>
      <c r="X61">
        <v>100</v>
      </c>
      <c r="Y61">
        <v>33.340000000000003</v>
      </c>
      <c r="Z61">
        <v>33.33</v>
      </c>
      <c r="AA61">
        <v>208.68</v>
      </c>
      <c r="AB61">
        <v>41.73</v>
      </c>
      <c r="AC61">
        <v>76.33</v>
      </c>
      <c r="AD61">
        <v>35.200000000000003</v>
      </c>
      <c r="AE61">
        <v>70</v>
      </c>
      <c r="AF61">
        <v>35</v>
      </c>
      <c r="AG61">
        <v>30</v>
      </c>
      <c r="AH61">
        <v>45.84</v>
      </c>
      <c r="AI61">
        <v>45.84</v>
      </c>
      <c r="AJ61">
        <v>24.99</v>
      </c>
      <c r="AK61">
        <v>147</v>
      </c>
      <c r="AL61">
        <v>63</v>
      </c>
    </row>
    <row r="62" spans="1:38">
      <c r="A62" t="s">
        <v>104</v>
      </c>
      <c r="B62" s="34">
        <v>197.72</v>
      </c>
      <c r="C62" s="34">
        <v>49.56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12.36</v>
      </c>
      <c r="K62" s="37">
        <v>12.36</v>
      </c>
      <c r="L62" s="37">
        <v>12.66</v>
      </c>
      <c r="M62">
        <v>117.66</v>
      </c>
      <c r="N62">
        <v>270.37</v>
      </c>
      <c r="O62">
        <v>46.14</v>
      </c>
      <c r="P62">
        <v>1.32</v>
      </c>
      <c r="Q62">
        <v>7.01</v>
      </c>
      <c r="R62" s="93">
        <v>32.5</v>
      </c>
      <c r="S62" s="93">
        <v>32.5</v>
      </c>
      <c r="T62" s="93">
        <v>32.5</v>
      </c>
      <c r="U62">
        <v>1.53</v>
      </c>
      <c r="V62">
        <v>20.474024</v>
      </c>
      <c r="W62">
        <v>1.89</v>
      </c>
      <c r="X62">
        <v>100</v>
      </c>
      <c r="Y62">
        <v>33.340000000000003</v>
      </c>
      <c r="Z62">
        <v>33.33</v>
      </c>
      <c r="AA62">
        <v>196.48</v>
      </c>
      <c r="AB62">
        <v>39.299999999999997</v>
      </c>
      <c r="AC62">
        <v>73.81</v>
      </c>
      <c r="AD62">
        <v>32.33</v>
      </c>
      <c r="AE62">
        <v>63</v>
      </c>
      <c r="AF62">
        <v>32</v>
      </c>
      <c r="AG62">
        <v>30</v>
      </c>
      <c r="AH62">
        <v>46.63</v>
      </c>
      <c r="AI62">
        <v>46.63</v>
      </c>
      <c r="AJ62">
        <v>24.99</v>
      </c>
      <c r="AK62">
        <v>137</v>
      </c>
      <c r="AL62">
        <v>58</v>
      </c>
    </row>
    <row r="63" spans="1:38">
      <c r="A63" t="s">
        <v>105</v>
      </c>
      <c r="B63" s="34">
        <v>226.56</v>
      </c>
      <c r="C63" s="34">
        <v>49.56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11.37</v>
      </c>
      <c r="K63" s="37">
        <v>11.37</v>
      </c>
      <c r="L63" s="37">
        <v>11.66</v>
      </c>
      <c r="M63">
        <v>117.66</v>
      </c>
      <c r="N63">
        <v>270.37</v>
      </c>
      <c r="O63">
        <v>46.14</v>
      </c>
      <c r="P63">
        <v>1.32</v>
      </c>
      <c r="Q63">
        <v>7.01</v>
      </c>
      <c r="R63" s="93">
        <v>32.5</v>
      </c>
      <c r="S63" s="93">
        <v>32.5</v>
      </c>
      <c r="T63" s="93">
        <v>32.5</v>
      </c>
      <c r="U63">
        <v>1.61</v>
      </c>
      <c r="V63">
        <v>34.447740000000003</v>
      </c>
      <c r="W63">
        <v>1.89</v>
      </c>
      <c r="X63">
        <v>85</v>
      </c>
      <c r="Y63">
        <v>28.34</v>
      </c>
      <c r="Z63">
        <v>28.33</v>
      </c>
      <c r="AA63">
        <v>183.78</v>
      </c>
      <c r="AB63">
        <v>36.76</v>
      </c>
      <c r="AC63">
        <v>69.55</v>
      </c>
      <c r="AD63">
        <v>31.08</v>
      </c>
      <c r="AE63">
        <v>60</v>
      </c>
      <c r="AF63">
        <v>30</v>
      </c>
      <c r="AG63">
        <v>30</v>
      </c>
      <c r="AH63">
        <v>48.93</v>
      </c>
      <c r="AI63">
        <v>48.93</v>
      </c>
      <c r="AJ63">
        <v>24.99</v>
      </c>
      <c r="AK63">
        <v>126</v>
      </c>
      <c r="AL63">
        <v>54</v>
      </c>
    </row>
    <row r="64" spans="1:38">
      <c r="A64" t="s">
        <v>106</v>
      </c>
      <c r="B64" s="34">
        <v>257.54000000000002</v>
      </c>
      <c r="C64" s="34">
        <v>49.56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10.29</v>
      </c>
      <c r="K64" s="37">
        <v>10.29</v>
      </c>
      <c r="L64" s="37">
        <v>10.54</v>
      </c>
      <c r="M64">
        <v>117.66</v>
      </c>
      <c r="N64">
        <v>270.37</v>
      </c>
      <c r="O64">
        <v>46.14</v>
      </c>
      <c r="P64">
        <v>1.32</v>
      </c>
      <c r="Q64">
        <v>7.01</v>
      </c>
      <c r="R64" s="93">
        <v>32.5</v>
      </c>
      <c r="S64" s="93">
        <v>32.5</v>
      </c>
      <c r="T64" s="93">
        <v>32.5</v>
      </c>
      <c r="U64">
        <v>1.61</v>
      </c>
      <c r="V64">
        <v>28.745374000000002</v>
      </c>
      <c r="W64">
        <v>1.89</v>
      </c>
      <c r="X64">
        <v>85</v>
      </c>
      <c r="Y64">
        <v>28.34</v>
      </c>
      <c r="Z64">
        <v>28.33</v>
      </c>
      <c r="AA64">
        <v>170.74</v>
      </c>
      <c r="AB64">
        <v>34.15</v>
      </c>
      <c r="AC64">
        <v>63.61</v>
      </c>
      <c r="AD64">
        <v>28.32</v>
      </c>
      <c r="AE64">
        <v>53</v>
      </c>
      <c r="AF64">
        <v>27</v>
      </c>
      <c r="AG64">
        <v>30</v>
      </c>
      <c r="AH64">
        <v>51.39</v>
      </c>
      <c r="AI64">
        <v>51.39</v>
      </c>
      <c r="AJ64">
        <v>24.99</v>
      </c>
      <c r="AK64">
        <v>112</v>
      </c>
      <c r="AL64">
        <v>48</v>
      </c>
    </row>
    <row r="65" spans="1:38">
      <c r="A65" t="s">
        <v>107</v>
      </c>
      <c r="B65" s="34">
        <v>257.54000000000002</v>
      </c>
      <c r="C65" s="34">
        <v>86.07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9.14</v>
      </c>
      <c r="K65" s="37">
        <v>9.14</v>
      </c>
      <c r="L65" s="37">
        <v>9.3699999999999992</v>
      </c>
      <c r="M65">
        <v>117.66</v>
      </c>
      <c r="N65">
        <v>270.37</v>
      </c>
      <c r="O65">
        <v>46.14</v>
      </c>
      <c r="P65">
        <v>1.32</v>
      </c>
      <c r="Q65">
        <v>7.01</v>
      </c>
      <c r="R65" s="93">
        <v>32.5</v>
      </c>
      <c r="S65" s="93">
        <v>32.5</v>
      </c>
      <c r="T65" s="93">
        <v>32.5</v>
      </c>
      <c r="U65">
        <v>1.61</v>
      </c>
      <c r="V65">
        <v>22.099101000000001</v>
      </c>
      <c r="W65">
        <v>1.89</v>
      </c>
      <c r="X65">
        <v>85</v>
      </c>
      <c r="Y65">
        <v>28.34</v>
      </c>
      <c r="Z65">
        <v>28.33</v>
      </c>
      <c r="AA65">
        <v>158.62</v>
      </c>
      <c r="AB65">
        <v>31.72</v>
      </c>
      <c r="AC65">
        <v>58.51</v>
      </c>
      <c r="AD65">
        <v>24.43</v>
      </c>
      <c r="AE65">
        <v>47</v>
      </c>
      <c r="AF65">
        <v>23</v>
      </c>
      <c r="AG65">
        <v>30</v>
      </c>
      <c r="AH65">
        <v>50.91</v>
      </c>
      <c r="AI65">
        <v>50.91</v>
      </c>
      <c r="AJ65">
        <v>24.99</v>
      </c>
      <c r="AK65">
        <v>98</v>
      </c>
      <c r="AL65">
        <v>42</v>
      </c>
    </row>
    <row r="66" spans="1:38">
      <c r="A66" t="s">
        <v>108</v>
      </c>
      <c r="B66" s="34">
        <v>257.54000000000002</v>
      </c>
      <c r="C66" s="34">
        <v>86.07</v>
      </c>
      <c r="D66" s="93">
        <f t="shared" si="0"/>
        <v>95.89</v>
      </c>
      <c r="E66" s="34">
        <v>0</v>
      </c>
      <c r="F66" s="34"/>
      <c r="G66" s="34"/>
      <c r="H66" s="34"/>
      <c r="I66" s="34"/>
      <c r="J66" s="37">
        <v>7.85</v>
      </c>
      <c r="K66" s="37">
        <v>7.85</v>
      </c>
      <c r="L66" s="37">
        <v>8.0500000000000007</v>
      </c>
      <c r="M66">
        <v>117.66</v>
      </c>
      <c r="N66">
        <v>270.37</v>
      </c>
      <c r="O66">
        <v>46.14</v>
      </c>
      <c r="P66">
        <v>1.32</v>
      </c>
      <c r="Q66">
        <v>7.01</v>
      </c>
      <c r="R66" s="93">
        <v>30.48</v>
      </c>
      <c r="S66" s="93">
        <v>33</v>
      </c>
      <c r="T66" s="93">
        <v>32.409999999999997</v>
      </c>
      <c r="U66">
        <v>1.61</v>
      </c>
      <c r="V66">
        <v>16.902747000000002</v>
      </c>
      <c r="W66">
        <v>1.89</v>
      </c>
      <c r="X66">
        <v>85</v>
      </c>
      <c r="Y66">
        <v>28.34</v>
      </c>
      <c r="Z66">
        <v>28.33</v>
      </c>
      <c r="AA66">
        <v>142.38999999999999</v>
      </c>
      <c r="AB66">
        <v>28.48</v>
      </c>
      <c r="AC66">
        <v>50.53</v>
      </c>
      <c r="AD66">
        <v>21.29</v>
      </c>
      <c r="AE66">
        <v>40</v>
      </c>
      <c r="AF66">
        <v>20</v>
      </c>
      <c r="AG66">
        <v>30</v>
      </c>
      <c r="AH66">
        <v>50.44</v>
      </c>
      <c r="AI66">
        <v>50.44</v>
      </c>
      <c r="AJ66">
        <v>24.99</v>
      </c>
      <c r="AK66">
        <v>84</v>
      </c>
      <c r="AL66">
        <v>36</v>
      </c>
    </row>
    <row r="67" spans="1:38">
      <c r="A67" t="s">
        <v>109</v>
      </c>
      <c r="B67" s="34">
        <v>257.54000000000002</v>
      </c>
      <c r="C67" s="34">
        <v>86.07</v>
      </c>
      <c r="D67" s="93">
        <f t="shared" si="0"/>
        <v>77.8</v>
      </c>
      <c r="E67" s="34">
        <v>0</v>
      </c>
      <c r="F67" s="34"/>
      <c r="G67" s="34"/>
      <c r="H67" s="34"/>
      <c r="I67" s="34"/>
      <c r="J67" s="37">
        <v>6.35</v>
      </c>
      <c r="K67" s="37">
        <v>6.35</v>
      </c>
      <c r="L67" s="37">
        <v>6.5</v>
      </c>
      <c r="M67">
        <v>117.66</v>
      </c>
      <c r="N67">
        <v>270.37</v>
      </c>
      <c r="O67">
        <v>46.14</v>
      </c>
      <c r="P67">
        <v>1.39</v>
      </c>
      <c r="Q67">
        <v>7.01</v>
      </c>
      <c r="R67" s="93">
        <v>20.8</v>
      </c>
      <c r="S67" s="93">
        <v>24</v>
      </c>
      <c r="T67" s="93">
        <v>33</v>
      </c>
      <c r="U67">
        <v>1.68</v>
      </c>
      <c r="V67">
        <v>11.998322999999999</v>
      </c>
      <c r="W67">
        <v>1.94</v>
      </c>
      <c r="X67">
        <v>85</v>
      </c>
      <c r="Y67">
        <v>28.34</v>
      </c>
      <c r="Z67">
        <v>28.33</v>
      </c>
      <c r="AA67">
        <v>126.28</v>
      </c>
      <c r="AB67">
        <v>25.25</v>
      </c>
      <c r="AC67">
        <v>43.2</v>
      </c>
      <c r="AD67">
        <v>17.329999999999998</v>
      </c>
      <c r="AE67">
        <v>33</v>
      </c>
      <c r="AF67">
        <v>17</v>
      </c>
      <c r="AG67">
        <v>30</v>
      </c>
      <c r="AH67">
        <v>49.83</v>
      </c>
      <c r="AI67">
        <v>49.83</v>
      </c>
      <c r="AJ67">
        <v>24.99</v>
      </c>
      <c r="AK67">
        <v>70</v>
      </c>
      <c r="AL67">
        <v>30</v>
      </c>
    </row>
    <row r="68" spans="1:38">
      <c r="A68" t="s">
        <v>110</v>
      </c>
      <c r="B68" s="34">
        <v>257.54000000000002</v>
      </c>
      <c r="C68" s="34">
        <v>86.07</v>
      </c>
      <c r="D68" s="93">
        <f t="shared" ref="D68:D98" si="1">R68+S68+T68</f>
        <v>52.150000000000006</v>
      </c>
      <c r="E68" s="34">
        <v>0</v>
      </c>
      <c r="F68" s="34"/>
      <c r="G68" s="34"/>
      <c r="H68" s="34"/>
      <c r="I68" s="34"/>
      <c r="J68" s="37">
        <v>4.67</v>
      </c>
      <c r="K68" s="37">
        <v>4.67</v>
      </c>
      <c r="L68" s="37">
        <v>4.78</v>
      </c>
      <c r="M68">
        <v>117.66</v>
      </c>
      <c r="N68">
        <v>270.37</v>
      </c>
      <c r="O68">
        <v>75.94</v>
      </c>
      <c r="P68">
        <v>1.39</v>
      </c>
      <c r="Q68">
        <v>7.01</v>
      </c>
      <c r="R68" s="93">
        <v>12.48</v>
      </c>
      <c r="S68" s="93">
        <v>10</v>
      </c>
      <c r="T68" s="93">
        <v>29.67</v>
      </c>
      <c r="U68">
        <v>1.68</v>
      </c>
      <c r="V68">
        <v>7.7166829999999997</v>
      </c>
      <c r="W68">
        <v>1.94</v>
      </c>
      <c r="X68">
        <v>85</v>
      </c>
      <c r="Y68">
        <v>28.34</v>
      </c>
      <c r="Z68">
        <v>28.33</v>
      </c>
      <c r="AA68">
        <v>100.98</v>
      </c>
      <c r="AB68">
        <v>20.190000000000001</v>
      </c>
      <c r="AC68">
        <v>35.950000000000003</v>
      </c>
      <c r="AD68">
        <v>11.46</v>
      </c>
      <c r="AE68">
        <v>26</v>
      </c>
      <c r="AF68">
        <v>13</v>
      </c>
      <c r="AG68">
        <v>30</v>
      </c>
      <c r="AH68">
        <v>48.46</v>
      </c>
      <c r="AI68">
        <v>48.46</v>
      </c>
      <c r="AJ68">
        <v>24.99</v>
      </c>
      <c r="AK68">
        <v>56</v>
      </c>
      <c r="AL68">
        <v>24</v>
      </c>
    </row>
    <row r="69" spans="1:38">
      <c r="A69" t="s">
        <v>111</v>
      </c>
      <c r="B69" s="34">
        <v>257.54000000000002</v>
      </c>
      <c r="C69" s="34">
        <v>86.07</v>
      </c>
      <c r="D69" s="93">
        <f t="shared" si="1"/>
        <v>19.55</v>
      </c>
      <c r="E69" s="34">
        <v>0</v>
      </c>
      <c r="F69" s="34"/>
      <c r="G69" s="34"/>
      <c r="H69" s="34"/>
      <c r="I69" s="34"/>
      <c r="J69" s="37">
        <v>3.07</v>
      </c>
      <c r="K69" s="37">
        <v>3.07</v>
      </c>
      <c r="L69" s="37">
        <v>3.14</v>
      </c>
      <c r="M69">
        <v>117.66</v>
      </c>
      <c r="N69">
        <v>270.37</v>
      </c>
      <c r="O69">
        <v>100.69</v>
      </c>
      <c r="P69">
        <v>1.39</v>
      </c>
      <c r="Q69">
        <v>7.01</v>
      </c>
      <c r="R69" s="93">
        <v>6.48</v>
      </c>
      <c r="S69" s="93">
        <v>2</v>
      </c>
      <c r="T69" s="93">
        <v>11.07</v>
      </c>
      <c r="U69">
        <v>1.68</v>
      </c>
      <c r="V69">
        <v>4.6708800000000004</v>
      </c>
      <c r="W69">
        <v>1.94</v>
      </c>
      <c r="X69">
        <v>72.489999999999995</v>
      </c>
      <c r="Y69">
        <v>24.17</v>
      </c>
      <c r="Z69">
        <v>24.16</v>
      </c>
      <c r="AA69">
        <v>80.239999999999995</v>
      </c>
      <c r="AB69">
        <v>16.05</v>
      </c>
      <c r="AC69">
        <v>29.46</v>
      </c>
      <c r="AD69">
        <v>7.5</v>
      </c>
      <c r="AE69">
        <v>19</v>
      </c>
      <c r="AF69">
        <v>9</v>
      </c>
      <c r="AG69">
        <v>27.38</v>
      </c>
      <c r="AH69">
        <v>50.22</v>
      </c>
      <c r="AI69">
        <v>50.22</v>
      </c>
      <c r="AJ69">
        <v>24.99</v>
      </c>
      <c r="AK69">
        <v>42</v>
      </c>
      <c r="AL69">
        <v>18</v>
      </c>
    </row>
    <row r="70" spans="1:38">
      <c r="A70" t="s">
        <v>112</v>
      </c>
      <c r="B70" s="34">
        <v>257.54000000000002</v>
      </c>
      <c r="C70" s="34">
        <v>86.07</v>
      </c>
      <c r="D70" s="93">
        <f t="shared" si="1"/>
        <v>8.14</v>
      </c>
      <c r="E70" s="34">
        <v>0</v>
      </c>
      <c r="F70" s="34"/>
      <c r="G70" s="34"/>
      <c r="H70" s="34"/>
      <c r="I70" s="34"/>
      <c r="J70" s="37">
        <v>1.77</v>
      </c>
      <c r="K70" s="37">
        <v>1.77</v>
      </c>
      <c r="L70" s="37">
        <v>1.8</v>
      </c>
      <c r="M70">
        <v>117.66</v>
      </c>
      <c r="N70">
        <v>270.37</v>
      </c>
      <c r="O70">
        <v>100.69</v>
      </c>
      <c r="P70">
        <v>1.39</v>
      </c>
      <c r="Q70">
        <v>7.01</v>
      </c>
      <c r="R70" s="93">
        <v>2.44</v>
      </c>
      <c r="S70" s="93">
        <v>0</v>
      </c>
      <c r="T70" s="93">
        <v>5.7</v>
      </c>
      <c r="U70">
        <v>1.68</v>
      </c>
      <c r="V70">
        <v>2.948493</v>
      </c>
      <c r="W70">
        <v>1.94</v>
      </c>
      <c r="X70">
        <v>70.819999999999993</v>
      </c>
      <c r="Y70">
        <v>23.6</v>
      </c>
      <c r="Z70">
        <v>23.61</v>
      </c>
      <c r="AA70">
        <v>56</v>
      </c>
      <c r="AB70">
        <v>11.2</v>
      </c>
      <c r="AC70">
        <v>22.65</v>
      </c>
      <c r="AD70">
        <v>5</v>
      </c>
      <c r="AE70">
        <v>13</v>
      </c>
      <c r="AF70">
        <v>7</v>
      </c>
      <c r="AG70">
        <v>27.32</v>
      </c>
      <c r="AH70">
        <v>50.77</v>
      </c>
      <c r="AI70">
        <v>50.77</v>
      </c>
      <c r="AJ70">
        <v>24.99</v>
      </c>
      <c r="AK70">
        <v>28</v>
      </c>
      <c r="AL70">
        <v>12</v>
      </c>
    </row>
    <row r="71" spans="1:38">
      <c r="A71" t="s">
        <v>113</v>
      </c>
      <c r="B71" s="34">
        <v>257.54000000000002</v>
      </c>
      <c r="C71" s="34">
        <v>86.07</v>
      </c>
      <c r="D71" s="93">
        <f t="shared" si="1"/>
        <v>3.73</v>
      </c>
      <c r="E71" s="34">
        <v>0</v>
      </c>
      <c r="F71" s="34"/>
      <c r="G71" s="34"/>
      <c r="H71" s="34"/>
      <c r="I71" s="34"/>
      <c r="J71" s="37">
        <v>0.9</v>
      </c>
      <c r="K71" s="37">
        <v>0.9</v>
      </c>
      <c r="L71" s="37">
        <v>0.92</v>
      </c>
      <c r="M71">
        <v>117.66</v>
      </c>
      <c r="N71">
        <v>270.37</v>
      </c>
      <c r="O71">
        <v>100.69</v>
      </c>
      <c r="P71">
        <v>1.39</v>
      </c>
      <c r="Q71">
        <v>7.01</v>
      </c>
      <c r="R71" s="93">
        <v>0.88</v>
      </c>
      <c r="S71" s="93">
        <v>0</v>
      </c>
      <c r="T71" s="93">
        <v>2.85</v>
      </c>
      <c r="U71">
        <v>1.68</v>
      </c>
      <c r="V71">
        <v>1.537498</v>
      </c>
      <c r="W71">
        <v>1.94</v>
      </c>
      <c r="X71">
        <v>69.5</v>
      </c>
      <c r="Y71">
        <v>23.15</v>
      </c>
      <c r="Z71">
        <v>23.17</v>
      </c>
      <c r="AA71">
        <v>32.43</v>
      </c>
      <c r="AB71">
        <v>6.48</v>
      </c>
      <c r="AC71">
        <v>15.64</v>
      </c>
      <c r="AD71">
        <v>3</v>
      </c>
      <c r="AE71">
        <v>7</v>
      </c>
      <c r="AF71">
        <v>3</v>
      </c>
      <c r="AG71">
        <v>27.14</v>
      </c>
      <c r="AH71">
        <v>52.27</v>
      </c>
      <c r="AI71">
        <v>52.27</v>
      </c>
      <c r="AJ71">
        <v>24.99</v>
      </c>
      <c r="AK71">
        <v>14</v>
      </c>
      <c r="AL71">
        <v>6</v>
      </c>
    </row>
    <row r="72" spans="1:38">
      <c r="A72" t="s">
        <v>114</v>
      </c>
      <c r="B72" s="34">
        <v>257.54000000000002</v>
      </c>
      <c r="C72" s="34">
        <v>86.07</v>
      </c>
      <c r="D72" s="93">
        <f t="shared" si="1"/>
        <v>0.95</v>
      </c>
      <c r="E72" s="34">
        <v>0</v>
      </c>
      <c r="F72" s="34"/>
      <c r="G72" s="34"/>
      <c r="H72" s="34"/>
      <c r="I72" s="34"/>
      <c r="J72" s="37">
        <v>0.35</v>
      </c>
      <c r="K72" s="37">
        <v>0.35</v>
      </c>
      <c r="L72" s="37">
        <v>0.36</v>
      </c>
      <c r="M72">
        <v>117.66</v>
      </c>
      <c r="N72">
        <v>270.37</v>
      </c>
      <c r="O72">
        <v>100.69</v>
      </c>
      <c r="P72">
        <v>1.39</v>
      </c>
      <c r="Q72">
        <v>7.01</v>
      </c>
      <c r="R72" s="93">
        <v>0</v>
      </c>
      <c r="S72" s="93">
        <v>0</v>
      </c>
      <c r="T72" s="93">
        <v>0.95</v>
      </c>
      <c r="U72">
        <v>1.68</v>
      </c>
      <c r="V72">
        <v>0.155696</v>
      </c>
      <c r="W72">
        <v>1.94</v>
      </c>
      <c r="X72">
        <v>68.180000000000007</v>
      </c>
      <c r="Y72">
        <v>22.71</v>
      </c>
      <c r="Z72">
        <v>22.73</v>
      </c>
      <c r="AA72">
        <v>14.86</v>
      </c>
      <c r="AB72">
        <v>2.97</v>
      </c>
      <c r="AC72">
        <v>8.8699999999999992</v>
      </c>
      <c r="AD72">
        <v>1</v>
      </c>
      <c r="AE72">
        <v>3</v>
      </c>
      <c r="AF72">
        <v>1</v>
      </c>
      <c r="AG72">
        <v>26.88</v>
      </c>
      <c r="AH72">
        <v>54.31</v>
      </c>
      <c r="AI72">
        <v>54.31</v>
      </c>
      <c r="AJ72">
        <v>25.96</v>
      </c>
      <c r="AK72">
        <v>7</v>
      </c>
      <c r="AL72">
        <v>3</v>
      </c>
    </row>
    <row r="73" spans="1:38">
      <c r="A73" t="s">
        <v>115</v>
      </c>
      <c r="B73" s="34">
        <v>257.54000000000002</v>
      </c>
      <c r="C73" s="34">
        <v>86.07</v>
      </c>
      <c r="D73" s="93">
        <f t="shared" si="1"/>
        <v>0.1</v>
      </c>
      <c r="E73" s="34">
        <v>0</v>
      </c>
      <c r="F73" s="34"/>
      <c r="G73" s="34"/>
      <c r="H73" s="34"/>
      <c r="I73" s="34"/>
      <c r="J73" s="37">
        <v>0.09</v>
      </c>
      <c r="K73" s="37">
        <v>0.09</v>
      </c>
      <c r="L73" s="37">
        <v>0.1</v>
      </c>
      <c r="M73">
        <v>117.66</v>
      </c>
      <c r="N73">
        <v>270.37</v>
      </c>
      <c r="O73">
        <v>100.69</v>
      </c>
      <c r="P73">
        <v>1.39</v>
      </c>
      <c r="Q73">
        <v>7.01</v>
      </c>
      <c r="R73" s="93">
        <v>0</v>
      </c>
      <c r="S73" s="93">
        <v>0</v>
      </c>
      <c r="T73" s="93">
        <v>0.1</v>
      </c>
      <c r="U73">
        <v>1.68</v>
      </c>
      <c r="V73">
        <v>0</v>
      </c>
      <c r="W73">
        <v>1.94</v>
      </c>
      <c r="X73">
        <v>68.73</v>
      </c>
      <c r="Y73">
        <v>22.91</v>
      </c>
      <c r="Z73">
        <v>22.91</v>
      </c>
      <c r="AA73">
        <v>4.58</v>
      </c>
      <c r="AB73">
        <v>0.92</v>
      </c>
      <c r="AC73">
        <v>3.94</v>
      </c>
      <c r="AD73">
        <v>0</v>
      </c>
      <c r="AE73">
        <v>1</v>
      </c>
      <c r="AF73">
        <v>1</v>
      </c>
      <c r="AG73">
        <v>26.74</v>
      </c>
      <c r="AH73">
        <v>55.54</v>
      </c>
      <c r="AI73">
        <v>55.54</v>
      </c>
      <c r="AJ73">
        <v>25.96</v>
      </c>
      <c r="AK73">
        <v>1</v>
      </c>
      <c r="AL73">
        <v>0</v>
      </c>
    </row>
    <row r="74" spans="1:38">
      <c r="A74" t="s">
        <v>116</v>
      </c>
      <c r="B74" s="34">
        <v>257.54000000000002</v>
      </c>
      <c r="C74" s="34">
        <v>86.07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</v>
      </c>
      <c r="K74" s="37">
        <v>0</v>
      </c>
      <c r="L74" s="37">
        <v>0</v>
      </c>
      <c r="M74">
        <v>117.66</v>
      </c>
      <c r="N74">
        <v>270.37</v>
      </c>
      <c r="O74">
        <v>100.69</v>
      </c>
      <c r="P74">
        <v>1.39</v>
      </c>
      <c r="Q74">
        <v>7.01</v>
      </c>
      <c r="R74" s="93">
        <v>0</v>
      </c>
      <c r="S74" s="93">
        <v>0</v>
      </c>
      <c r="T74" s="93">
        <v>0</v>
      </c>
      <c r="U74">
        <v>1.68</v>
      </c>
      <c r="V74">
        <v>0</v>
      </c>
      <c r="W74">
        <v>1.94</v>
      </c>
      <c r="X74">
        <v>69.61</v>
      </c>
      <c r="Y74">
        <v>23.2</v>
      </c>
      <c r="Z74">
        <v>23.2</v>
      </c>
      <c r="AA74">
        <v>0.36</v>
      </c>
      <c r="AB74">
        <v>7.0000000000000007E-2</v>
      </c>
      <c r="AC74">
        <v>1.1200000000000001</v>
      </c>
      <c r="AD74">
        <v>0</v>
      </c>
      <c r="AE74">
        <v>0</v>
      </c>
      <c r="AF74">
        <v>0</v>
      </c>
      <c r="AG74">
        <v>26.55</v>
      </c>
      <c r="AH74">
        <v>57.41</v>
      </c>
      <c r="AI74">
        <v>57.41</v>
      </c>
      <c r="AJ74">
        <v>25.96</v>
      </c>
      <c r="AK74">
        <v>0</v>
      </c>
      <c r="AL74">
        <v>0</v>
      </c>
    </row>
    <row r="75" spans="1:38">
      <c r="A75" t="s">
        <v>117</v>
      </c>
      <c r="B75" s="34">
        <v>257.54000000000002</v>
      </c>
      <c r="C75" s="34">
        <v>86.07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117.66</v>
      </c>
      <c r="N75">
        <v>270.37</v>
      </c>
      <c r="O75">
        <v>100.69</v>
      </c>
      <c r="P75">
        <v>1.39</v>
      </c>
      <c r="Q75">
        <v>9.06</v>
      </c>
      <c r="R75" s="93">
        <v>0</v>
      </c>
      <c r="S75" s="93">
        <v>0</v>
      </c>
      <c r="T75" s="93">
        <v>0</v>
      </c>
      <c r="U75">
        <v>1.68</v>
      </c>
      <c r="V75">
        <v>0</v>
      </c>
      <c r="W75">
        <v>1.94</v>
      </c>
      <c r="X75">
        <v>73.069999999999993</v>
      </c>
      <c r="Y75">
        <v>24.35</v>
      </c>
      <c r="Z75">
        <v>24.36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26.51</v>
      </c>
      <c r="AH75">
        <v>58.3</v>
      </c>
      <c r="AI75">
        <v>58.3</v>
      </c>
      <c r="AJ75">
        <v>24.99</v>
      </c>
      <c r="AK75">
        <v>0</v>
      </c>
      <c r="AL75">
        <v>0</v>
      </c>
    </row>
    <row r="76" spans="1:38">
      <c r="A76" t="s">
        <v>118</v>
      </c>
      <c r="B76" s="34">
        <v>257.54000000000002</v>
      </c>
      <c r="C76" s="34">
        <v>86.07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117.66</v>
      </c>
      <c r="N76">
        <v>270.37</v>
      </c>
      <c r="O76">
        <v>100.69</v>
      </c>
      <c r="P76">
        <v>1.39</v>
      </c>
      <c r="Q76">
        <v>8.7100000000000009</v>
      </c>
      <c r="R76" s="93">
        <v>0</v>
      </c>
      <c r="S76" s="93">
        <v>0</v>
      </c>
      <c r="T76" s="93">
        <v>0</v>
      </c>
      <c r="U76">
        <v>1.68</v>
      </c>
      <c r="V76">
        <v>0</v>
      </c>
      <c r="W76">
        <v>1.94</v>
      </c>
      <c r="X76">
        <v>73.28</v>
      </c>
      <c r="Y76">
        <v>24.43</v>
      </c>
      <c r="Z76">
        <v>24.42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26.21</v>
      </c>
      <c r="AH76">
        <v>58.3</v>
      </c>
      <c r="AI76">
        <v>58.3</v>
      </c>
      <c r="AJ76">
        <v>24.99</v>
      </c>
      <c r="AK76">
        <v>0</v>
      </c>
      <c r="AL76">
        <v>0</v>
      </c>
    </row>
    <row r="77" spans="1:38">
      <c r="A77" t="s">
        <v>119</v>
      </c>
      <c r="B77" s="34">
        <v>257.54000000000002</v>
      </c>
      <c r="C77" s="34">
        <v>86.07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117.66</v>
      </c>
      <c r="N77">
        <v>270.37</v>
      </c>
      <c r="O77">
        <v>100.69</v>
      </c>
      <c r="P77">
        <v>1.39</v>
      </c>
      <c r="Q77">
        <v>7.41</v>
      </c>
      <c r="R77" s="93">
        <v>0</v>
      </c>
      <c r="S77" s="93">
        <v>0</v>
      </c>
      <c r="T77" s="93">
        <v>0</v>
      </c>
      <c r="U77">
        <v>1.68</v>
      </c>
      <c r="V77">
        <v>0</v>
      </c>
      <c r="W77">
        <v>1.94</v>
      </c>
      <c r="X77">
        <v>73.92</v>
      </c>
      <c r="Y77">
        <v>24.64</v>
      </c>
      <c r="Z77">
        <v>24.64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23.14</v>
      </c>
      <c r="AH77">
        <v>72.569999999999993</v>
      </c>
      <c r="AI77">
        <v>72.569999999999993</v>
      </c>
      <c r="AJ77">
        <v>24.99</v>
      </c>
      <c r="AK77">
        <v>0</v>
      </c>
      <c r="AL77">
        <v>0</v>
      </c>
    </row>
    <row r="78" spans="1:38">
      <c r="A78" t="s">
        <v>120</v>
      </c>
      <c r="B78" s="34">
        <v>257.54000000000002</v>
      </c>
      <c r="C78" s="34">
        <v>86.07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117.66</v>
      </c>
      <c r="N78">
        <v>270.37</v>
      </c>
      <c r="O78">
        <v>100.69</v>
      </c>
      <c r="P78">
        <v>1.39</v>
      </c>
      <c r="Q78">
        <v>7.41</v>
      </c>
      <c r="R78" s="93">
        <v>0</v>
      </c>
      <c r="S78" s="93">
        <v>0</v>
      </c>
      <c r="T78" s="93">
        <v>0</v>
      </c>
      <c r="U78">
        <v>1.68</v>
      </c>
      <c r="V78">
        <v>0</v>
      </c>
      <c r="W78">
        <v>1.94</v>
      </c>
      <c r="X78">
        <v>75.069999999999993</v>
      </c>
      <c r="Y78">
        <v>25.02</v>
      </c>
      <c r="Z78">
        <v>25.02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23.4</v>
      </c>
      <c r="AH78">
        <v>74.25</v>
      </c>
      <c r="AI78">
        <v>74.25</v>
      </c>
      <c r="AJ78">
        <v>24.99</v>
      </c>
      <c r="AK78">
        <v>0</v>
      </c>
      <c r="AL78">
        <v>0</v>
      </c>
    </row>
    <row r="79" spans="1:38">
      <c r="A79" t="s">
        <v>121</v>
      </c>
      <c r="B79" s="34">
        <v>257.54000000000002</v>
      </c>
      <c r="C79" s="34">
        <v>86.07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117.66</v>
      </c>
      <c r="N79">
        <v>270.37</v>
      </c>
      <c r="O79">
        <v>100.69</v>
      </c>
      <c r="P79">
        <v>1.32</v>
      </c>
      <c r="Q79">
        <v>7.41</v>
      </c>
      <c r="R79" s="93">
        <v>0</v>
      </c>
      <c r="S79" s="93">
        <v>0</v>
      </c>
      <c r="T79" s="93">
        <v>0</v>
      </c>
      <c r="U79">
        <v>1.61</v>
      </c>
      <c r="V79">
        <v>0</v>
      </c>
      <c r="W79">
        <v>1.94</v>
      </c>
      <c r="X79">
        <v>79.260000000000005</v>
      </c>
      <c r="Y79">
        <v>26.43</v>
      </c>
      <c r="Z79">
        <v>26.42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23.88</v>
      </c>
      <c r="AH79">
        <v>75.33</v>
      </c>
      <c r="AI79">
        <v>75.33</v>
      </c>
      <c r="AJ79">
        <v>24.99</v>
      </c>
      <c r="AK79">
        <v>0</v>
      </c>
      <c r="AL79">
        <v>0</v>
      </c>
    </row>
    <row r="80" spans="1:38">
      <c r="A80" t="s">
        <v>122</v>
      </c>
      <c r="B80" s="34">
        <v>257.54000000000002</v>
      </c>
      <c r="C80" s="34">
        <v>86.07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117.66</v>
      </c>
      <c r="N80">
        <v>270.37</v>
      </c>
      <c r="O80">
        <v>100.69</v>
      </c>
      <c r="P80">
        <v>1.32</v>
      </c>
      <c r="Q80">
        <v>7.41</v>
      </c>
      <c r="R80" s="93">
        <v>0</v>
      </c>
      <c r="S80" s="93">
        <v>0</v>
      </c>
      <c r="T80" s="93">
        <v>0</v>
      </c>
      <c r="U80">
        <v>1.61</v>
      </c>
      <c r="V80">
        <v>0</v>
      </c>
      <c r="W80">
        <v>1.94</v>
      </c>
      <c r="X80">
        <v>83.75</v>
      </c>
      <c r="Y80">
        <v>27.92</v>
      </c>
      <c r="Z80">
        <v>27.92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24.44</v>
      </c>
      <c r="AH80">
        <v>75.459999999999994</v>
      </c>
      <c r="AI80">
        <v>75.459999999999994</v>
      </c>
      <c r="AJ80">
        <v>24.99</v>
      </c>
      <c r="AK80">
        <v>0</v>
      </c>
      <c r="AL80">
        <v>0</v>
      </c>
    </row>
    <row r="81" spans="1:38">
      <c r="A81" t="s">
        <v>123</v>
      </c>
      <c r="B81" s="34">
        <v>257.54000000000002</v>
      </c>
      <c r="C81" s="34">
        <v>86.07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117.66</v>
      </c>
      <c r="N81">
        <v>270.37</v>
      </c>
      <c r="O81">
        <v>100.69</v>
      </c>
      <c r="P81">
        <v>1.32</v>
      </c>
      <c r="Q81">
        <v>7.41</v>
      </c>
      <c r="R81" s="93">
        <v>0</v>
      </c>
      <c r="S81" s="93">
        <v>0</v>
      </c>
      <c r="T81" s="93">
        <v>0</v>
      </c>
      <c r="U81">
        <v>1.61</v>
      </c>
      <c r="V81">
        <v>0</v>
      </c>
      <c r="W81">
        <v>1.94</v>
      </c>
      <c r="X81">
        <v>83.29</v>
      </c>
      <c r="Y81">
        <v>27.76</v>
      </c>
      <c r="Z81">
        <v>27.76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18.920000000000002</v>
      </c>
      <c r="AH81">
        <v>76.91</v>
      </c>
      <c r="AI81">
        <v>76.91</v>
      </c>
      <c r="AJ81">
        <v>24.99</v>
      </c>
      <c r="AK81">
        <v>0</v>
      </c>
      <c r="AL81">
        <v>0</v>
      </c>
    </row>
    <row r="82" spans="1:38">
      <c r="A82" t="s">
        <v>124</v>
      </c>
      <c r="B82" s="34">
        <v>257.54000000000002</v>
      </c>
      <c r="C82" s="34">
        <v>86.07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117.66</v>
      </c>
      <c r="N82">
        <v>270.37</v>
      </c>
      <c r="O82">
        <v>100.69</v>
      </c>
      <c r="P82">
        <v>1.32</v>
      </c>
      <c r="Q82">
        <v>7.41</v>
      </c>
      <c r="R82" s="93">
        <v>0</v>
      </c>
      <c r="S82" s="93">
        <v>0</v>
      </c>
      <c r="T82" s="93">
        <v>0</v>
      </c>
      <c r="U82">
        <v>1.61</v>
      </c>
      <c r="V82">
        <v>0</v>
      </c>
      <c r="W82">
        <v>1.94</v>
      </c>
      <c r="X82">
        <v>84.72</v>
      </c>
      <c r="Y82">
        <v>28.25</v>
      </c>
      <c r="Z82">
        <v>28.24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19.420000000000002</v>
      </c>
      <c r="AH82">
        <v>77.56</v>
      </c>
      <c r="AI82">
        <v>77.56</v>
      </c>
      <c r="AJ82">
        <v>24.99</v>
      </c>
      <c r="AK82">
        <v>0</v>
      </c>
      <c r="AL82">
        <v>0</v>
      </c>
    </row>
    <row r="83" spans="1:38">
      <c r="A83" t="s">
        <v>125</v>
      </c>
      <c r="B83" s="34">
        <v>257.54000000000002</v>
      </c>
      <c r="C83" s="34">
        <v>72.69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117.66</v>
      </c>
      <c r="N83">
        <v>270.37</v>
      </c>
      <c r="O83">
        <v>67.510000000000005</v>
      </c>
      <c r="P83">
        <v>1.39</v>
      </c>
      <c r="Q83">
        <v>7.41</v>
      </c>
      <c r="R83" s="93">
        <v>0</v>
      </c>
      <c r="S83" s="93">
        <v>0</v>
      </c>
      <c r="T83" s="93">
        <v>0</v>
      </c>
      <c r="U83">
        <v>1.61</v>
      </c>
      <c r="V83">
        <v>0</v>
      </c>
      <c r="W83">
        <v>1.89</v>
      </c>
      <c r="X83">
        <v>85.64</v>
      </c>
      <c r="Y83">
        <v>28.53</v>
      </c>
      <c r="Z83">
        <v>28.55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19.920000000000002</v>
      </c>
      <c r="AH83">
        <v>76.94</v>
      </c>
      <c r="AI83">
        <v>76.94</v>
      </c>
      <c r="AJ83">
        <v>24.99</v>
      </c>
      <c r="AK83">
        <v>0</v>
      </c>
      <c r="AL83">
        <v>0</v>
      </c>
    </row>
    <row r="84" spans="1:38">
      <c r="A84" t="s">
        <v>126</v>
      </c>
      <c r="B84" s="34">
        <v>257.54000000000002</v>
      </c>
      <c r="C84" s="34">
        <v>72.69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105.74</v>
      </c>
      <c r="N84">
        <v>270.37</v>
      </c>
      <c r="O84">
        <v>55.45</v>
      </c>
      <c r="P84">
        <v>1.39</v>
      </c>
      <c r="Q84">
        <v>7.41</v>
      </c>
      <c r="R84" s="93">
        <v>0</v>
      </c>
      <c r="S84" s="93">
        <v>0</v>
      </c>
      <c r="T84" s="93">
        <v>0</v>
      </c>
      <c r="U84">
        <v>1.61</v>
      </c>
      <c r="V84">
        <v>0</v>
      </c>
      <c r="W84">
        <v>1.89</v>
      </c>
      <c r="X84">
        <v>83.69</v>
      </c>
      <c r="Y84">
        <v>27.88</v>
      </c>
      <c r="Z84">
        <v>27.9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20.420000000000002</v>
      </c>
      <c r="AH84">
        <v>75.78</v>
      </c>
      <c r="AI84">
        <v>75.78</v>
      </c>
      <c r="AJ84">
        <v>24.99</v>
      </c>
      <c r="AK84">
        <v>0</v>
      </c>
      <c r="AL84">
        <v>0</v>
      </c>
    </row>
    <row r="85" spans="1:38">
      <c r="A85" t="s">
        <v>127</v>
      </c>
      <c r="B85" s="34">
        <v>257.54000000000002</v>
      </c>
      <c r="C85" s="34">
        <v>72.69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86.52</v>
      </c>
      <c r="N85">
        <v>270.37</v>
      </c>
      <c r="O85">
        <v>42.63</v>
      </c>
      <c r="P85">
        <v>1.39</v>
      </c>
      <c r="Q85">
        <v>7.41</v>
      </c>
      <c r="R85" s="93">
        <v>0</v>
      </c>
      <c r="S85" s="93">
        <v>0</v>
      </c>
      <c r="T85" s="93">
        <v>0</v>
      </c>
      <c r="U85">
        <v>1.61</v>
      </c>
      <c r="V85">
        <v>0</v>
      </c>
      <c r="W85">
        <v>1.89</v>
      </c>
      <c r="X85">
        <v>84.27</v>
      </c>
      <c r="Y85">
        <v>28.09</v>
      </c>
      <c r="Z85">
        <v>28.09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21.42</v>
      </c>
      <c r="AH85">
        <v>74.62</v>
      </c>
      <c r="AI85">
        <v>74.62</v>
      </c>
      <c r="AJ85">
        <v>24.99</v>
      </c>
      <c r="AK85">
        <v>0</v>
      </c>
      <c r="AL85">
        <v>0</v>
      </c>
    </row>
    <row r="86" spans="1:38">
      <c r="A86" t="s">
        <v>128</v>
      </c>
      <c r="B86" s="34">
        <v>257.54000000000002</v>
      </c>
      <c r="C86" s="34">
        <v>53.47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67.290000000000006</v>
      </c>
      <c r="N86">
        <v>270.37</v>
      </c>
      <c r="O86">
        <v>60.06</v>
      </c>
      <c r="P86">
        <v>1.39</v>
      </c>
      <c r="Q86">
        <v>7.41</v>
      </c>
      <c r="R86" s="93">
        <v>0</v>
      </c>
      <c r="S86" s="93">
        <v>0</v>
      </c>
      <c r="T86" s="93">
        <v>0</v>
      </c>
      <c r="U86">
        <v>1.61</v>
      </c>
      <c r="V86">
        <v>0</v>
      </c>
      <c r="W86">
        <v>1.89</v>
      </c>
      <c r="X86">
        <v>84.96</v>
      </c>
      <c r="Y86">
        <v>28.32</v>
      </c>
      <c r="Z86">
        <v>28.32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21.92</v>
      </c>
      <c r="AH86">
        <v>75.23</v>
      </c>
      <c r="AI86">
        <v>75.23</v>
      </c>
      <c r="AJ86">
        <v>24.99</v>
      </c>
      <c r="AK86">
        <v>0</v>
      </c>
      <c r="AL86">
        <v>0</v>
      </c>
    </row>
    <row r="87" spans="1:38">
      <c r="A87" t="s">
        <v>129</v>
      </c>
      <c r="B87" s="34">
        <v>204.02</v>
      </c>
      <c r="C87" s="34">
        <v>66.84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67.290000000000006</v>
      </c>
      <c r="N87">
        <v>270.37</v>
      </c>
      <c r="O87">
        <v>42.63</v>
      </c>
      <c r="P87">
        <v>1.39</v>
      </c>
      <c r="Q87">
        <v>7.41</v>
      </c>
      <c r="R87" s="93">
        <v>0</v>
      </c>
      <c r="S87" s="93">
        <v>0</v>
      </c>
      <c r="T87" s="93">
        <v>0</v>
      </c>
      <c r="U87">
        <v>1.53</v>
      </c>
      <c r="V87">
        <v>0</v>
      </c>
      <c r="W87">
        <v>1.89</v>
      </c>
      <c r="X87">
        <v>84.44</v>
      </c>
      <c r="Y87">
        <v>28.15</v>
      </c>
      <c r="Z87">
        <v>28.15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21.97</v>
      </c>
      <c r="AH87">
        <v>77.59</v>
      </c>
      <c r="AI87">
        <v>77.59</v>
      </c>
      <c r="AJ87">
        <v>24.99</v>
      </c>
      <c r="AK87">
        <v>0</v>
      </c>
      <c r="AL87">
        <v>0</v>
      </c>
    </row>
    <row r="88" spans="1:38">
      <c r="A88" t="s">
        <v>130</v>
      </c>
      <c r="B88" s="34">
        <v>179.98</v>
      </c>
      <c r="C88" s="34">
        <v>66.84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67.290000000000006</v>
      </c>
      <c r="N88">
        <v>270.37</v>
      </c>
      <c r="O88">
        <v>42.63</v>
      </c>
      <c r="P88">
        <v>1.39</v>
      </c>
      <c r="Q88">
        <v>7.41</v>
      </c>
      <c r="R88" s="93">
        <v>0</v>
      </c>
      <c r="S88" s="93">
        <v>0</v>
      </c>
      <c r="T88" s="93">
        <v>0</v>
      </c>
      <c r="U88">
        <v>1.53</v>
      </c>
      <c r="V88">
        <v>0</v>
      </c>
      <c r="W88">
        <v>1.89</v>
      </c>
      <c r="X88">
        <v>83.79</v>
      </c>
      <c r="Y88">
        <v>27.92</v>
      </c>
      <c r="Z88">
        <v>27.93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21.97</v>
      </c>
      <c r="AH88">
        <v>77.040000000000006</v>
      </c>
      <c r="AI88">
        <v>77.040000000000006</v>
      </c>
      <c r="AJ88">
        <v>24.99</v>
      </c>
      <c r="AK88">
        <v>0</v>
      </c>
      <c r="AL88">
        <v>0</v>
      </c>
    </row>
    <row r="89" spans="1:38">
      <c r="A89" t="s">
        <v>131</v>
      </c>
      <c r="B89" s="34">
        <v>179.98</v>
      </c>
      <c r="C89" s="34">
        <v>66.84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67.290000000000006</v>
      </c>
      <c r="N89">
        <v>270.37</v>
      </c>
      <c r="O89">
        <v>42.63</v>
      </c>
      <c r="P89">
        <v>1.39</v>
      </c>
      <c r="Q89">
        <v>7.41</v>
      </c>
      <c r="R89" s="93">
        <v>0</v>
      </c>
      <c r="S89" s="93">
        <v>0</v>
      </c>
      <c r="T89" s="93">
        <v>0</v>
      </c>
      <c r="U89">
        <v>1.53</v>
      </c>
      <c r="V89">
        <v>0</v>
      </c>
      <c r="W89">
        <v>1.89</v>
      </c>
      <c r="X89">
        <v>82.99</v>
      </c>
      <c r="Y89">
        <v>27.67</v>
      </c>
      <c r="Z89">
        <v>27.66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21.8</v>
      </c>
      <c r="AH89">
        <v>78.12</v>
      </c>
      <c r="AI89">
        <v>78.12</v>
      </c>
      <c r="AJ89">
        <v>24.99</v>
      </c>
      <c r="AK89">
        <v>0</v>
      </c>
      <c r="AL89">
        <v>0</v>
      </c>
    </row>
    <row r="90" spans="1:38">
      <c r="A90" t="s">
        <v>132</v>
      </c>
      <c r="B90" s="34">
        <v>179.98</v>
      </c>
      <c r="C90" s="34">
        <v>66.84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67.290000000000006</v>
      </c>
      <c r="N90">
        <v>270.37</v>
      </c>
      <c r="O90">
        <v>42.63</v>
      </c>
      <c r="P90">
        <v>1.39</v>
      </c>
      <c r="Q90">
        <v>7.41</v>
      </c>
      <c r="R90" s="93">
        <v>0</v>
      </c>
      <c r="S90" s="93">
        <v>0</v>
      </c>
      <c r="T90" s="93">
        <v>0</v>
      </c>
      <c r="U90">
        <v>1.53</v>
      </c>
      <c r="V90">
        <v>0</v>
      </c>
      <c r="W90">
        <v>1.89</v>
      </c>
      <c r="X90">
        <v>82.13</v>
      </c>
      <c r="Y90">
        <v>27.37</v>
      </c>
      <c r="Z90">
        <v>27.38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28.27</v>
      </c>
      <c r="AH90">
        <v>78.959999999999994</v>
      </c>
      <c r="AI90">
        <v>78.959999999999994</v>
      </c>
      <c r="AJ90">
        <v>24.99</v>
      </c>
      <c r="AK90">
        <v>0</v>
      </c>
      <c r="AL90">
        <v>0</v>
      </c>
    </row>
    <row r="91" spans="1:38">
      <c r="A91" t="s">
        <v>133</v>
      </c>
      <c r="B91" s="34">
        <v>169.07</v>
      </c>
      <c r="C91" s="34">
        <v>54.43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67.290000000000006</v>
      </c>
      <c r="N91">
        <v>270.37</v>
      </c>
      <c r="O91">
        <v>48.06</v>
      </c>
      <c r="P91">
        <v>1.32</v>
      </c>
      <c r="Q91">
        <v>7.41</v>
      </c>
      <c r="R91" s="93">
        <v>0</v>
      </c>
      <c r="S91" s="93">
        <v>0</v>
      </c>
      <c r="T91" s="93">
        <v>0</v>
      </c>
      <c r="U91">
        <v>1.45</v>
      </c>
      <c r="V91">
        <v>0</v>
      </c>
      <c r="W91">
        <v>1.89</v>
      </c>
      <c r="X91">
        <v>81.94</v>
      </c>
      <c r="Y91">
        <v>27.31</v>
      </c>
      <c r="Z91">
        <v>27.32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27.49</v>
      </c>
      <c r="AH91">
        <v>79.099999999999994</v>
      </c>
      <c r="AI91">
        <v>79.099999999999994</v>
      </c>
      <c r="AJ91">
        <v>24.99</v>
      </c>
      <c r="AK91">
        <v>0</v>
      </c>
      <c r="AL91">
        <v>0</v>
      </c>
    </row>
    <row r="92" spans="1:38">
      <c r="A92" t="s">
        <v>134</v>
      </c>
      <c r="B92" s="34">
        <v>169.07</v>
      </c>
      <c r="C92" s="34">
        <v>54.43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67.290000000000006</v>
      </c>
      <c r="N92">
        <v>270.37</v>
      </c>
      <c r="O92">
        <v>48.06</v>
      </c>
      <c r="P92">
        <v>1.32</v>
      </c>
      <c r="Q92">
        <v>7.41</v>
      </c>
      <c r="R92" s="93">
        <v>0</v>
      </c>
      <c r="S92" s="93">
        <v>0</v>
      </c>
      <c r="T92" s="93">
        <v>0</v>
      </c>
      <c r="U92">
        <v>1.45</v>
      </c>
      <c r="V92">
        <v>0</v>
      </c>
      <c r="W92">
        <v>1.89</v>
      </c>
      <c r="X92">
        <v>82.07</v>
      </c>
      <c r="Y92">
        <v>27.35</v>
      </c>
      <c r="Z92">
        <v>27.36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27.69</v>
      </c>
      <c r="AH92">
        <v>79.260000000000005</v>
      </c>
      <c r="AI92">
        <v>79.260000000000005</v>
      </c>
      <c r="AJ92">
        <v>24.99</v>
      </c>
      <c r="AK92">
        <v>0</v>
      </c>
      <c r="AL92">
        <v>0</v>
      </c>
    </row>
    <row r="93" spans="1:38">
      <c r="A93" t="s">
        <v>135</v>
      </c>
      <c r="B93" s="34">
        <v>169.07</v>
      </c>
      <c r="C93" s="34">
        <v>54.43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67.290000000000006</v>
      </c>
      <c r="N93">
        <v>270.37</v>
      </c>
      <c r="O93">
        <v>48.06</v>
      </c>
      <c r="P93">
        <v>1.32</v>
      </c>
      <c r="Q93">
        <v>7.41</v>
      </c>
      <c r="R93" s="93">
        <v>0</v>
      </c>
      <c r="S93" s="93">
        <v>0</v>
      </c>
      <c r="T93" s="93">
        <v>0</v>
      </c>
      <c r="U93">
        <v>1.45</v>
      </c>
      <c r="V93">
        <v>0</v>
      </c>
      <c r="W93">
        <v>1.89</v>
      </c>
      <c r="X93">
        <v>102.13</v>
      </c>
      <c r="Y93">
        <v>34.049999999999997</v>
      </c>
      <c r="Z93">
        <v>34.04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26.66</v>
      </c>
      <c r="AH93">
        <v>85.22</v>
      </c>
      <c r="AI93">
        <v>85.22</v>
      </c>
      <c r="AJ93">
        <v>24.99</v>
      </c>
      <c r="AK93">
        <v>0</v>
      </c>
      <c r="AL93">
        <v>0</v>
      </c>
    </row>
    <row r="94" spans="1:38">
      <c r="A94" t="s">
        <v>136</v>
      </c>
      <c r="B94" s="34">
        <v>169.07</v>
      </c>
      <c r="C94" s="34">
        <v>54.43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67.290000000000006</v>
      </c>
      <c r="N94">
        <v>270.37</v>
      </c>
      <c r="O94">
        <v>48.06</v>
      </c>
      <c r="P94">
        <v>1.32</v>
      </c>
      <c r="Q94">
        <v>7.41</v>
      </c>
      <c r="R94" s="93">
        <v>0</v>
      </c>
      <c r="S94" s="93">
        <v>0</v>
      </c>
      <c r="T94" s="93">
        <v>0</v>
      </c>
      <c r="U94">
        <v>1.45</v>
      </c>
      <c r="V94">
        <v>0</v>
      </c>
      <c r="W94">
        <v>1.89</v>
      </c>
      <c r="X94">
        <v>100.89</v>
      </c>
      <c r="Y94">
        <v>33.64</v>
      </c>
      <c r="Z94">
        <v>33.630000000000003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26.66</v>
      </c>
      <c r="AH94">
        <v>84.31</v>
      </c>
      <c r="AI94">
        <v>84.31</v>
      </c>
      <c r="AJ94">
        <v>24.99</v>
      </c>
      <c r="AK94">
        <v>0</v>
      </c>
      <c r="AL94">
        <v>0</v>
      </c>
    </row>
    <row r="95" spans="1:38">
      <c r="A95" t="s">
        <v>137</v>
      </c>
      <c r="B95" s="34">
        <v>169.07</v>
      </c>
      <c r="C95" s="34">
        <v>30.76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67.290000000000006</v>
      </c>
      <c r="N95">
        <v>270.37</v>
      </c>
      <c r="O95">
        <v>48.06</v>
      </c>
      <c r="P95">
        <v>1.32</v>
      </c>
      <c r="Q95">
        <v>7.41</v>
      </c>
      <c r="R95" s="93">
        <v>0</v>
      </c>
      <c r="S95" s="93">
        <v>0</v>
      </c>
      <c r="T95" s="93">
        <v>0</v>
      </c>
      <c r="U95">
        <v>1.37</v>
      </c>
      <c r="V95">
        <v>0</v>
      </c>
      <c r="W95">
        <v>1.85</v>
      </c>
      <c r="X95">
        <v>99.5</v>
      </c>
      <c r="Y95">
        <v>33.15</v>
      </c>
      <c r="Z95">
        <v>33.17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26.66</v>
      </c>
      <c r="AH95">
        <v>83.77</v>
      </c>
      <c r="AI95">
        <v>83.77</v>
      </c>
      <c r="AJ95">
        <v>24.03</v>
      </c>
      <c r="AK95">
        <v>0</v>
      </c>
      <c r="AL95">
        <v>0</v>
      </c>
    </row>
    <row r="96" spans="1:38">
      <c r="A96" t="s">
        <v>138</v>
      </c>
      <c r="B96" s="34">
        <v>169.07</v>
      </c>
      <c r="C96" s="34">
        <v>30.76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67.290000000000006</v>
      </c>
      <c r="N96">
        <v>270.37</v>
      </c>
      <c r="O96">
        <v>48.06</v>
      </c>
      <c r="P96">
        <v>1.32</v>
      </c>
      <c r="Q96">
        <v>7.41</v>
      </c>
      <c r="R96" s="93">
        <v>0</v>
      </c>
      <c r="S96" s="93">
        <v>0</v>
      </c>
      <c r="T96" s="93">
        <v>0</v>
      </c>
      <c r="U96">
        <v>1.37</v>
      </c>
      <c r="V96">
        <v>0</v>
      </c>
      <c r="W96">
        <v>1.85</v>
      </c>
      <c r="X96">
        <v>98.61</v>
      </c>
      <c r="Y96">
        <v>32.86</v>
      </c>
      <c r="Z96">
        <v>32.869999999999997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26.66</v>
      </c>
      <c r="AH96">
        <v>83.22</v>
      </c>
      <c r="AI96">
        <v>83.22</v>
      </c>
      <c r="AJ96">
        <v>24.03</v>
      </c>
      <c r="AK96">
        <v>0</v>
      </c>
      <c r="AL96">
        <v>0</v>
      </c>
    </row>
    <row r="97" spans="1:50">
      <c r="A97" t="s">
        <v>139</v>
      </c>
      <c r="B97" s="34">
        <v>147.69999999999999</v>
      </c>
      <c r="C97" s="34">
        <v>30.76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67.290000000000006</v>
      </c>
      <c r="N97">
        <v>230.71</v>
      </c>
      <c r="O97">
        <v>48.06</v>
      </c>
      <c r="P97">
        <v>1.32</v>
      </c>
      <c r="Q97">
        <v>7.41</v>
      </c>
      <c r="R97" s="93">
        <v>0</v>
      </c>
      <c r="S97" s="93">
        <v>0</v>
      </c>
      <c r="T97" s="93">
        <v>0</v>
      </c>
      <c r="U97">
        <v>1.37</v>
      </c>
      <c r="V97">
        <v>0</v>
      </c>
      <c r="W97">
        <v>1.85</v>
      </c>
      <c r="X97">
        <v>96.29</v>
      </c>
      <c r="Y97">
        <v>32.08</v>
      </c>
      <c r="Z97">
        <v>32.1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26.66</v>
      </c>
      <c r="AH97">
        <v>82.88</v>
      </c>
      <c r="AI97">
        <v>82.88</v>
      </c>
      <c r="AJ97">
        <v>24.03</v>
      </c>
      <c r="AK97">
        <v>0</v>
      </c>
      <c r="AL97">
        <v>0</v>
      </c>
    </row>
    <row r="98" spans="1:50">
      <c r="A98" t="s">
        <v>140</v>
      </c>
      <c r="B98" s="34">
        <v>124.63</v>
      </c>
      <c r="C98" s="34">
        <v>43.17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67.290000000000006</v>
      </c>
      <c r="N98">
        <v>182.65</v>
      </c>
      <c r="O98">
        <v>48.06</v>
      </c>
      <c r="P98">
        <v>1.32</v>
      </c>
      <c r="Q98">
        <v>7.41</v>
      </c>
      <c r="R98" s="93">
        <v>0</v>
      </c>
      <c r="S98" s="93">
        <v>0</v>
      </c>
      <c r="T98" s="93">
        <v>0</v>
      </c>
      <c r="U98">
        <v>1.37</v>
      </c>
      <c r="V98">
        <v>0</v>
      </c>
      <c r="W98">
        <v>1.85</v>
      </c>
      <c r="X98">
        <v>94.08</v>
      </c>
      <c r="Y98">
        <v>31.37</v>
      </c>
      <c r="Z98">
        <v>31.36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26.66</v>
      </c>
      <c r="AH98">
        <v>81.88</v>
      </c>
      <c r="AI98">
        <v>81.88</v>
      </c>
      <c r="AJ98">
        <v>24.03</v>
      </c>
      <c r="AK98">
        <v>0</v>
      </c>
      <c r="AL98">
        <v>0</v>
      </c>
    </row>
    <row r="99" spans="1:50">
      <c r="A99" t="s">
        <v>141</v>
      </c>
      <c r="B99" s="34">
        <f>SUM(B3:B98)/4000</f>
        <v>5.0352725000000049</v>
      </c>
      <c r="C99" s="34">
        <f t="shared" ref="C99:P99" si="2">SUM(C3:C98)/4000</f>
        <v>1.4987774999999997</v>
      </c>
      <c r="D99" s="93">
        <f t="shared" ref="D99" si="3">SUM(D3:D98)/4000</f>
        <v>0.89200249999999992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9.8027500000000017E-2</v>
      </c>
      <c r="K99" s="37">
        <f t="shared" si="2"/>
        <v>9.8027500000000017E-2</v>
      </c>
      <c r="L99" s="37">
        <f t="shared" si="2"/>
        <v>0.10046250000000005</v>
      </c>
      <c r="M99">
        <f t="shared" si="2"/>
        <v>2.2945775000000013</v>
      </c>
      <c r="N99">
        <f t="shared" si="2"/>
        <v>5.7583525</v>
      </c>
      <c r="O99">
        <f t="shared" si="2"/>
        <v>1.4944874999999995</v>
      </c>
      <c r="P99">
        <f t="shared" si="2"/>
        <v>3.0959999999999963E-2</v>
      </c>
      <c r="Q99">
        <f t="shared" ref="Q99:AF99" si="5">SUM(Q3:Q98)/4000</f>
        <v>0.1700774999999998</v>
      </c>
      <c r="R99" s="93">
        <f t="shared" si="5"/>
        <v>0.29032750000000002</v>
      </c>
      <c r="S99" s="93">
        <f t="shared" si="5"/>
        <v>0.29321000000000003</v>
      </c>
      <c r="T99" s="93">
        <f t="shared" si="5"/>
        <v>0.30846500000000004</v>
      </c>
      <c r="U99">
        <f t="shared" si="5"/>
        <v>3.5375000000000004E-2</v>
      </c>
      <c r="V99">
        <f t="shared" si="5"/>
        <v>0.15810928800000001</v>
      </c>
      <c r="W99">
        <f t="shared" si="5"/>
        <v>4.5199999999999942E-2</v>
      </c>
      <c r="X99">
        <f t="shared" si="5"/>
        <v>1.7938200000000004</v>
      </c>
      <c r="Y99">
        <f t="shared" si="5"/>
        <v>0.59791749999999999</v>
      </c>
      <c r="Z99">
        <f t="shared" si="5"/>
        <v>0.59793750000000001</v>
      </c>
      <c r="AA99">
        <f t="shared" si="5"/>
        <v>1.5944949999999993</v>
      </c>
      <c r="AB99">
        <f t="shared" si="5"/>
        <v>0.31889750000000006</v>
      </c>
      <c r="AC99">
        <f t="shared" si="5"/>
        <v>0.57539999999999991</v>
      </c>
      <c r="AD99">
        <f t="shared" si="5"/>
        <v>0.29151250000000001</v>
      </c>
      <c r="AE99">
        <f t="shared" si="5"/>
        <v>0.57174999999999998</v>
      </c>
      <c r="AF99">
        <f t="shared" si="5"/>
        <v>0.28599999999999998</v>
      </c>
      <c r="AG99">
        <f t="shared" ref="AG99:AM99" si="6">SUM(AG3:AG98)/4000</f>
        <v>0.47574500000000036</v>
      </c>
      <c r="AH99">
        <f t="shared" si="6"/>
        <v>1.3636250000000008</v>
      </c>
      <c r="AI99">
        <f t="shared" si="6"/>
        <v>1.3636250000000008</v>
      </c>
      <c r="AJ99">
        <f t="shared" si="6"/>
        <v>0.58584749999999974</v>
      </c>
      <c r="AK99">
        <f t="shared" si="6"/>
        <v>1.2124999999999999</v>
      </c>
      <c r="AL99">
        <f t="shared" si="6"/>
        <v>0.51600000000000001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45264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7" activePane="bottomRight" state="frozen"/>
      <selection sqref="A1:XFD1048576"/>
      <selection pane="topRight" sqref="A1:XFD1048576"/>
      <selection pane="bottomLeft" sqref="A1:XFD1048576"/>
      <selection pane="bottomRight" activeCell="DN1" sqref="DN1:DN1048576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280.00289904502051</v>
      </c>
      <c r="L3">
        <v>2.9960988296488944</v>
      </c>
      <c r="M3">
        <v>63.767526006331977</v>
      </c>
      <c r="N3">
        <v>51.883862515413071</v>
      </c>
      <c r="O3">
        <v>73.286030293152763</v>
      </c>
      <c r="P3">
        <v>24.383726812816189</v>
      </c>
      <c r="Q3">
        <v>3</v>
      </c>
      <c r="R3">
        <v>5.0006497725795969</v>
      </c>
      <c r="S3">
        <v>0</v>
      </c>
      <c r="T3">
        <v>0</v>
      </c>
      <c r="U3">
        <v>49.797227988103351</v>
      </c>
      <c r="V3">
        <v>3.0025974025974023</v>
      </c>
      <c r="W3">
        <v>6.1261940750126707</v>
      </c>
      <c r="X3">
        <v>15.000290502621031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7.2375940000000005</v>
      </c>
      <c r="AF3">
        <v>0</v>
      </c>
      <c r="AG3">
        <v>0</v>
      </c>
      <c r="AH3">
        <v>0</v>
      </c>
      <c r="AI3">
        <v>0</v>
      </c>
      <c r="AJ3">
        <v>0</v>
      </c>
      <c r="AK3">
        <v>23.633759999999999</v>
      </c>
      <c r="AL3">
        <v>1.7337999999999998</v>
      </c>
      <c r="AM3">
        <v>0</v>
      </c>
      <c r="AN3">
        <v>0</v>
      </c>
      <c r="AO3">
        <v>0</v>
      </c>
      <c r="AP3">
        <v>1.4065850969586557</v>
      </c>
      <c r="AQ3">
        <v>0</v>
      </c>
      <c r="AR3">
        <v>17.456399999999995</v>
      </c>
      <c r="AS3">
        <v>10.870720000000002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640.58596234025617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280.00289904502051</v>
      </c>
      <c r="L4">
        <v>2.9960988296488944</v>
      </c>
      <c r="M4">
        <v>63.767526006331977</v>
      </c>
      <c r="N4">
        <v>51.883862515413071</v>
      </c>
      <c r="O4">
        <v>73.286030293152763</v>
      </c>
      <c r="P4">
        <v>24.383726812816189</v>
      </c>
      <c r="Q4">
        <v>3</v>
      </c>
      <c r="R4">
        <v>5.0006497725795969</v>
      </c>
      <c r="S4">
        <v>0</v>
      </c>
      <c r="T4">
        <v>0</v>
      </c>
      <c r="U4">
        <v>49.890354403760512</v>
      </c>
      <c r="V4">
        <v>3.0025974025974023</v>
      </c>
      <c r="W4">
        <v>5.0009134657836647</v>
      </c>
      <c r="X4">
        <v>15.000290502621031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7.2375940000000005</v>
      </c>
      <c r="AF4">
        <v>0</v>
      </c>
      <c r="AG4">
        <v>0</v>
      </c>
      <c r="AH4">
        <v>0</v>
      </c>
      <c r="AI4">
        <v>0</v>
      </c>
      <c r="AJ4">
        <v>0</v>
      </c>
      <c r="AK4">
        <v>23.633759999999999</v>
      </c>
      <c r="AL4">
        <v>1.7337999999999998</v>
      </c>
      <c r="AM4">
        <v>0</v>
      </c>
      <c r="AN4">
        <v>0</v>
      </c>
      <c r="AO4">
        <v>0</v>
      </c>
      <c r="AP4">
        <v>1.4065850969586557</v>
      </c>
      <c r="AQ4">
        <v>0</v>
      </c>
      <c r="AR4">
        <v>17.456399999999995</v>
      </c>
      <c r="AS4">
        <v>10.870720000000002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639.55380814668433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280.00289904502051</v>
      </c>
      <c r="L5">
        <v>2.9960988296488944</v>
      </c>
      <c r="M5">
        <v>34.993569990128329</v>
      </c>
      <c r="N5">
        <v>30.001860484219627</v>
      </c>
      <c r="O5">
        <v>73.286030293152763</v>
      </c>
      <c r="P5">
        <v>24.383726812816189</v>
      </c>
      <c r="Q5">
        <v>3</v>
      </c>
      <c r="R5">
        <v>5.0006497725795969</v>
      </c>
      <c r="S5">
        <v>0</v>
      </c>
      <c r="T5">
        <v>0</v>
      </c>
      <c r="U5">
        <v>49.890354403760512</v>
      </c>
      <c r="V5">
        <v>3.0025974025974023</v>
      </c>
      <c r="W5">
        <v>5.0009134657836647</v>
      </c>
      <c r="X5">
        <v>15.000290502621031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23.633759999999999</v>
      </c>
      <c r="AL5">
        <v>11.2697</v>
      </c>
      <c r="AM5">
        <v>0</v>
      </c>
      <c r="AN5">
        <v>0</v>
      </c>
      <c r="AO5">
        <v>0</v>
      </c>
      <c r="AP5">
        <v>1.4065850969586557</v>
      </c>
      <c r="AQ5">
        <v>0</v>
      </c>
      <c r="AR5">
        <v>2.4244999999999988</v>
      </c>
      <c r="AS5">
        <v>10.870720000000002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576.16425609928706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280.00289904502051</v>
      </c>
      <c r="L6">
        <v>2.9960988296488944</v>
      </c>
      <c r="M6">
        <v>34.993569990128329</v>
      </c>
      <c r="N6">
        <v>30.001860484219627</v>
      </c>
      <c r="O6">
        <v>40.006190263551616</v>
      </c>
      <c r="P6">
        <v>24.383726812816189</v>
      </c>
      <c r="Q6">
        <v>3</v>
      </c>
      <c r="R6">
        <v>5.0006497725795969</v>
      </c>
      <c r="S6">
        <v>0</v>
      </c>
      <c r="T6">
        <v>0</v>
      </c>
      <c r="U6">
        <v>49.890354403760512</v>
      </c>
      <c r="V6">
        <v>3.0025974025974023</v>
      </c>
      <c r="W6">
        <v>5.0009134657836647</v>
      </c>
      <c r="X6">
        <v>15.000290502621031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23.633759999999999</v>
      </c>
      <c r="AL6">
        <v>52.880899999999997</v>
      </c>
      <c r="AM6">
        <v>0</v>
      </c>
      <c r="AN6">
        <v>0</v>
      </c>
      <c r="AO6">
        <v>0</v>
      </c>
      <c r="AP6">
        <v>1.4065850969586557</v>
      </c>
      <c r="AQ6">
        <v>0</v>
      </c>
      <c r="AR6">
        <v>2.4244999999999988</v>
      </c>
      <c r="AS6">
        <v>10.870720000000002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584.49561606968598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280.00289904502051</v>
      </c>
      <c r="L7">
        <v>2.9960988296488944</v>
      </c>
      <c r="M7">
        <v>34.993569990128329</v>
      </c>
      <c r="N7">
        <v>30.001860484219627</v>
      </c>
      <c r="O7">
        <v>40.006190263551616</v>
      </c>
      <c r="P7">
        <v>15.000286905739577</v>
      </c>
      <c r="Q7">
        <v>3</v>
      </c>
      <c r="R7">
        <v>5.0006497725795969</v>
      </c>
      <c r="S7">
        <v>0</v>
      </c>
      <c r="T7">
        <v>0</v>
      </c>
      <c r="U7">
        <v>49.890354403760512</v>
      </c>
      <c r="V7">
        <v>3.0025974025974023</v>
      </c>
      <c r="W7">
        <v>5.0009134657836647</v>
      </c>
      <c r="X7">
        <v>15.000290502621031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23.633759999999999</v>
      </c>
      <c r="AL7">
        <v>52.880899999999997</v>
      </c>
      <c r="AM7">
        <v>0</v>
      </c>
      <c r="AN7">
        <v>0</v>
      </c>
      <c r="AO7">
        <v>0</v>
      </c>
      <c r="AP7">
        <v>1.4065850969586557</v>
      </c>
      <c r="AQ7">
        <v>0</v>
      </c>
      <c r="AR7">
        <v>2.4244999999999988</v>
      </c>
      <c r="AS7">
        <v>10.870720000000002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575.11217616260933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280.00289904502051</v>
      </c>
      <c r="L8">
        <v>2.9960988296488944</v>
      </c>
      <c r="M8">
        <v>34.993569990128329</v>
      </c>
      <c r="N8">
        <v>30.001860484219627</v>
      </c>
      <c r="O8">
        <v>40.006190263551616</v>
      </c>
      <c r="P8">
        <v>15.000286905739577</v>
      </c>
      <c r="Q8">
        <v>3</v>
      </c>
      <c r="R8">
        <v>5.0006497725795969</v>
      </c>
      <c r="S8">
        <v>0</v>
      </c>
      <c r="T8">
        <v>0</v>
      </c>
      <c r="U8">
        <v>49.890354403760512</v>
      </c>
      <c r="V8">
        <v>3.0025974025974023</v>
      </c>
      <c r="W8">
        <v>5.0009134657836647</v>
      </c>
      <c r="X8">
        <v>15.000290502621031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23.633759999999999</v>
      </c>
      <c r="AL8">
        <v>52.880899999999997</v>
      </c>
      <c r="AM8">
        <v>0</v>
      </c>
      <c r="AN8">
        <v>0</v>
      </c>
      <c r="AO8">
        <v>0</v>
      </c>
      <c r="AP8">
        <v>1.4065850969586557</v>
      </c>
      <c r="AQ8">
        <v>0</v>
      </c>
      <c r="AR8">
        <v>2.4244999999999988</v>
      </c>
      <c r="AS8">
        <v>10.870720000000002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575.11217616260933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280.00289904502051</v>
      </c>
      <c r="L9">
        <v>2.9960988296488944</v>
      </c>
      <c r="M9">
        <v>34.993569990128329</v>
      </c>
      <c r="N9">
        <v>30.001860484219627</v>
      </c>
      <c r="O9">
        <v>40.006190263551616</v>
      </c>
      <c r="P9">
        <v>15.000286905739577</v>
      </c>
      <c r="Q9">
        <v>3</v>
      </c>
      <c r="R9">
        <v>5.0006497725795969</v>
      </c>
      <c r="S9">
        <v>0</v>
      </c>
      <c r="T9">
        <v>0</v>
      </c>
      <c r="U9">
        <v>49.890354403760512</v>
      </c>
      <c r="V9">
        <v>3.0025974025974023</v>
      </c>
      <c r="W9">
        <v>5.0009134657836647</v>
      </c>
      <c r="X9">
        <v>15.000290502621031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23.633759999999999</v>
      </c>
      <c r="AL9">
        <v>52.880899999999997</v>
      </c>
      <c r="AM9">
        <v>0</v>
      </c>
      <c r="AN9">
        <v>0</v>
      </c>
      <c r="AO9">
        <v>0</v>
      </c>
      <c r="AP9">
        <v>1.4065850969586557</v>
      </c>
      <c r="AQ9">
        <v>0</v>
      </c>
      <c r="AR9">
        <v>2.4244999999999988</v>
      </c>
      <c r="AS9">
        <v>2.9540000000000002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567.19545616260928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280.00289904502051</v>
      </c>
      <c r="L10">
        <v>2.9960988296488944</v>
      </c>
      <c r="M10">
        <v>34.993569990128329</v>
      </c>
      <c r="N10">
        <v>30.001860484219627</v>
      </c>
      <c r="O10">
        <v>40.006190263551616</v>
      </c>
      <c r="P10">
        <v>15.000286905739577</v>
      </c>
      <c r="Q10">
        <v>3</v>
      </c>
      <c r="R10">
        <v>5.0006497725795969</v>
      </c>
      <c r="S10">
        <v>0</v>
      </c>
      <c r="T10">
        <v>0</v>
      </c>
      <c r="U10">
        <v>49.890354403760512</v>
      </c>
      <c r="V10">
        <v>3.0025974025974023</v>
      </c>
      <c r="W10">
        <v>5.0009134657836647</v>
      </c>
      <c r="X10">
        <v>15.000290502621031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23.633759999999999</v>
      </c>
      <c r="AL10">
        <v>10.402799999999999</v>
      </c>
      <c r="AM10">
        <v>0</v>
      </c>
      <c r="AN10">
        <v>0</v>
      </c>
      <c r="AO10">
        <v>0</v>
      </c>
      <c r="AP10">
        <v>1.4065850969586557</v>
      </c>
      <c r="AQ10">
        <v>0</v>
      </c>
      <c r="AR10">
        <v>2.4244999999999988</v>
      </c>
      <c r="AS10">
        <v>2.9540000000000002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524.71735616260935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280.00289904502051</v>
      </c>
      <c r="L11">
        <v>2.9960988296488944</v>
      </c>
      <c r="M11">
        <v>34.993569990128329</v>
      </c>
      <c r="N11">
        <v>30.001860484219627</v>
      </c>
      <c r="O11">
        <v>40.006190263551616</v>
      </c>
      <c r="P11">
        <v>15.000286905739577</v>
      </c>
      <c r="Q11">
        <v>3</v>
      </c>
      <c r="R11">
        <v>5.0006497725795969</v>
      </c>
      <c r="S11">
        <v>0</v>
      </c>
      <c r="T11">
        <v>0</v>
      </c>
      <c r="U11">
        <v>49.890354403760512</v>
      </c>
      <c r="V11">
        <v>3.0025974025974023</v>
      </c>
      <c r="W11">
        <v>5.0009134657836647</v>
      </c>
      <c r="X11">
        <v>15.000290502621031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23.633759999999999</v>
      </c>
      <c r="AL11">
        <v>1.7337999999999998</v>
      </c>
      <c r="AM11">
        <v>0</v>
      </c>
      <c r="AN11">
        <v>0</v>
      </c>
      <c r="AO11">
        <v>0</v>
      </c>
      <c r="AP11">
        <v>1.4065850969586557</v>
      </c>
      <c r="AQ11">
        <v>0</v>
      </c>
      <c r="AR11">
        <v>2.4244999999999988</v>
      </c>
      <c r="AS11">
        <v>2.9540000000000002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516.04835616260937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280.00289904502051</v>
      </c>
      <c r="L12">
        <v>2.9960988296488944</v>
      </c>
      <c r="M12">
        <v>34.993569990128329</v>
      </c>
      <c r="N12">
        <v>30.001860484219627</v>
      </c>
      <c r="O12">
        <v>40.006190263551616</v>
      </c>
      <c r="P12">
        <v>15.000286905739577</v>
      </c>
      <c r="Q12">
        <v>3</v>
      </c>
      <c r="R12">
        <v>5.0006497725795969</v>
      </c>
      <c r="S12">
        <v>0</v>
      </c>
      <c r="T12">
        <v>0</v>
      </c>
      <c r="U12">
        <v>49.890354403760512</v>
      </c>
      <c r="V12">
        <v>3.0025974025974023</v>
      </c>
      <c r="W12">
        <v>5.0009134657836647</v>
      </c>
      <c r="X12">
        <v>15.000290502621031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23.633759999999999</v>
      </c>
      <c r="AL12">
        <v>1.7337999999999998</v>
      </c>
      <c r="AM12">
        <v>0</v>
      </c>
      <c r="AN12">
        <v>0</v>
      </c>
      <c r="AO12">
        <v>0</v>
      </c>
      <c r="AP12">
        <v>1.4065850969586557</v>
      </c>
      <c r="AQ12">
        <v>0</v>
      </c>
      <c r="AR12">
        <v>2.4244999999999988</v>
      </c>
      <c r="AS12">
        <v>2.9540000000000002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516.04835616260937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280.00289904502051</v>
      </c>
      <c r="L13">
        <v>2.9960988296488944</v>
      </c>
      <c r="M13">
        <v>34.993569990128329</v>
      </c>
      <c r="N13">
        <v>30.001860484219627</v>
      </c>
      <c r="O13">
        <v>40.006190263551616</v>
      </c>
      <c r="P13">
        <v>15.000286905739577</v>
      </c>
      <c r="Q13">
        <v>3</v>
      </c>
      <c r="R13">
        <v>5.0006497725795969</v>
      </c>
      <c r="S13">
        <v>0</v>
      </c>
      <c r="T13">
        <v>0</v>
      </c>
      <c r="U13">
        <v>49.890354403760512</v>
      </c>
      <c r="V13">
        <v>3.0025974025974023</v>
      </c>
      <c r="W13">
        <v>5.0009134657836647</v>
      </c>
      <c r="X13">
        <v>15.000290502621031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23.633759999999999</v>
      </c>
      <c r="AL13">
        <v>1.7337999999999998</v>
      </c>
      <c r="AM13">
        <v>0</v>
      </c>
      <c r="AN13">
        <v>0</v>
      </c>
      <c r="AO13">
        <v>0</v>
      </c>
      <c r="AP13">
        <v>3.6571212520925043</v>
      </c>
      <c r="AQ13">
        <v>0</v>
      </c>
      <c r="AR13">
        <v>2.4244999999999988</v>
      </c>
      <c r="AS13">
        <v>2.9540000000000002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518.29889231774314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280.00289904502051</v>
      </c>
      <c r="L14">
        <v>2.9960988296488944</v>
      </c>
      <c r="M14">
        <v>34.993569990128329</v>
      </c>
      <c r="N14">
        <v>30.001860484219627</v>
      </c>
      <c r="O14">
        <v>40.006190263551616</v>
      </c>
      <c r="P14">
        <v>15.000286905739577</v>
      </c>
      <c r="Q14">
        <v>3</v>
      </c>
      <c r="R14">
        <v>5.0006497725795969</v>
      </c>
      <c r="S14">
        <v>0</v>
      </c>
      <c r="T14">
        <v>0</v>
      </c>
      <c r="U14">
        <v>49.890354403760512</v>
      </c>
      <c r="V14">
        <v>3.0025974025974023</v>
      </c>
      <c r="W14">
        <v>5.0009134657836647</v>
      </c>
      <c r="X14">
        <v>15.000290502621031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23.633759999999999</v>
      </c>
      <c r="AL14">
        <v>1.7337999999999998</v>
      </c>
      <c r="AM14">
        <v>0</v>
      </c>
      <c r="AN14">
        <v>0</v>
      </c>
      <c r="AO14">
        <v>0</v>
      </c>
      <c r="AP14">
        <v>3.6571212520925043</v>
      </c>
      <c r="AQ14">
        <v>0</v>
      </c>
      <c r="AR14">
        <v>2.4244999999999988</v>
      </c>
      <c r="AS14">
        <v>2.9540000000000002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518.29889231774314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280.00289904502051</v>
      </c>
      <c r="L15">
        <v>2.9960988296488944</v>
      </c>
      <c r="M15">
        <v>34.993569990128329</v>
      </c>
      <c r="N15">
        <v>30.001860484219627</v>
      </c>
      <c r="O15">
        <v>40.006190263551616</v>
      </c>
      <c r="P15">
        <v>15.000286905739577</v>
      </c>
      <c r="Q15">
        <v>3</v>
      </c>
      <c r="R15">
        <v>5.0006497725795969</v>
      </c>
      <c r="S15">
        <v>0</v>
      </c>
      <c r="T15">
        <v>0</v>
      </c>
      <c r="U15">
        <v>49.890354403760512</v>
      </c>
      <c r="V15">
        <v>3.0025974025974023</v>
      </c>
      <c r="W15">
        <v>5.0009134657836647</v>
      </c>
      <c r="X15">
        <v>15.000290502621031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23.633759999999999</v>
      </c>
      <c r="AL15">
        <v>1.7337999999999998</v>
      </c>
      <c r="AM15">
        <v>0</v>
      </c>
      <c r="AN15">
        <v>0</v>
      </c>
      <c r="AO15">
        <v>0</v>
      </c>
      <c r="AP15">
        <v>3.6571212520925043</v>
      </c>
      <c r="AQ15">
        <v>0</v>
      </c>
      <c r="AR15">
        <v>2.4244999999999988</v>
      </c>
      <c r="AS15">
        <v>2.9540000000000002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518.29889231774314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280.00289904502051</v>
      </c>
      <c r="L16">
        <v>2.9960988296488944</v>
      </c>
      <c r="M16">
        <v>34.993569990128329</v>
      </c>
      <c r="N16">
        <v>30.001860484219627</v>
      </c>
      <c r="O16">
        <v>40.006190263551616</v>
      </c>
      <c r="P16">
        <v>15.000286905739577</v>
      </c>
      <c r="Q16">
        <v>3</v>
      </c>
      <c r="R16">
        <v>5.0006497725795969</v>
      </c>
      <c r="S16">
        <v>0</v>
      </c>
      <c r="T16">
        <v>0</v>
      </c>
      <c r="U16">
        <v>49.890354403760512</v>
      </c>
      <c r="V16">
        <v>3.0025974025974023</v>
      </c>
      <c r="W16">
        <v>5.0009134657836647</v>
      </c>
      <c r="X16">
        <v>15.000290502621031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23.633759999999999</v>
      </c>
      <c r="AL16">
        <v>1.7337999999999998</v>
      </c>
      <c r="AM16">
        <v>0</v>
      </c>
      <c r="AN16">
        <v>0</v>
      </c>
      <c r="AO16">
        <v>0</v>
      </c>
      <c r="AP16">
        <v>3.6571212520925043</v>
      </c>
      <c r="AQ16">
        <v>0</v>
      </c>
      <c r="AR16">
        <v>2.4244999999999988</v>
      </c>
      <c r="AS16">
        <v>2.9540000000000002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518.29889231774314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280.00289904502051</v>
      </c>
      <c r="L17">
        <v>2.9960988296488944</v>
      </c>
      <c r="M17">
        <v>34.993569990128329</v>
      </c>
      <c r="N17">
        <v>30.001860484219627</v>
      </c>
      <c r="O17">
        <v>40.006190263551616</v>
      </c>
      <c r="P17">
        <v>15.000286905739577</v>
      </c>
      <c r="Q17">
        <v>3</v>
      </c>
      <c r="R17">
        <v>5.0006497725795969</v>
      </c>
      <c r="S17">
        <v>0</v>
      </c>
      <c r="T17">
        <v>0</v>
      </c>
      <c r="U17">
        <v>49.890354403760512</v>
      </c>
      <c r="V17">
        <v>3.0025974025974023</v>
      </c>
      <c r="W17">
        <v>5.0009134657836647</v>
      </c>
      <c r="X17">
        <v>15.000290502621031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6.1515000000000004</v>
      </c>
      <c r="AG17">
        <v>0</v>
      </c>
      <c r="AH17">
        <v>0</v>
      </c>
      <c r="AI17">
        <v>0</v>
      </c>
      <c r="AJ17">
        <v>0</v>
      </c>
      <c r="AK17">
        <v>23.633759999999999</v>
      </c>
      <c r="AL17">
        <v>1.7337999999999998</v>
      </c>
      <c r="AM17">
        <v>0</v>
      </c>
      <c r="AN17">
        <v>0</v>
      </c>
      <c r="AO17">
        <v>0</v>
      </c>
      <c r="AP17">
        <v>1.4065850969586557</v>
      </c>
      <c r="AQ17">
        <v>0</v>
      </c>
      <c r="AR17">
        <v>2.4244999999999988</v>
      </c>
      <c r="AS17">
        <v>2.9540000000000002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522.19985616260931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280.00289904502051</v>
      </c>
      <c r="L18">
        <v>2.9960988296488944</v>
      </c>
      <c r="M18">
        <v>34.993569990128329</v>
      </c>
      <c r="N18">
        <v>30.001860484219627</v>
      </c>
      <c r="O18">
        <v>40.006190263551616</v>
      </c>
      <c r="P18">
        <v>15.000286905739577</v>
      </c>
      <c r="Q18">
        <v>3</v>
      </c>
      <c r="R18">
        <v>5.0006497725795969</v>
      </c>
      <c r="S18">
        <v>0</v>
      </c>
      <c r="T18">
        <v>0</v>
      </c>
      <c r="U18">
        <v>49.890354403760512</v>
      </c>
      <c r="V18">
        <v>2.9975680773881499</v>
      </c>
      <c r="W18">
        <v>5.0009134657836647</v>
      </c>
      <c r="X18">
        <v>15.000290502621031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6.1515000000000004</v>
      </c>
      <c r="AG18">
        <v>0</v>
      </c>
      <c r="AH18">
        <v>0</v>
      </c>
      <c r="AI18">
        <v>0</v>
      </c>
      <c r="AJ18">
        <v>0</v>
      </c>
      <c r="AK18">
        <v>23.633759999999999</v>
      </c>
      <c r="AL18">
        <v>1.7337999999999998</v>
      </c>
      <c r="AM18">
        <v>0</v>
      </c>
      <c r="AN18">
        <v>0</v>
      </c>
      <c r="AO18">
        <v>0</v>
      </c>
      <c r="AP18">
        <v>1.4065850969586557</v>
      </c>
      <c r="AQ18">
        <v>0</v>
      </c>
      <c r="AR18">
        <v>2.4244999999999988</v>
      </c>
      <c r="AS18">
        <v>2.9540000000000002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522.19482683740011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280.00265604249671</v>
      </c>
      <c r="L19">
        <v>2.9960988296488944</v>
      </c>
      <c r="M19">
        <v>34.993569990128329</v>
      </c>
      <c r="N19">
        <v>30.001860484219627</v>
      </c>
      <c r="O19">
        <v>40.006190263551616</v>
      </c>
      <c r="P19">
        <v>24.383726812816189</v>
      </c>
      <c r="Q19">
        <v>3</v>
      </c>
      <c r="R19">
        <v>5.0006497725795969</v>
      </c>
      <c r="S19">
        <v>0</v>
      </c>
      <c r="T19">
        <v>0</v>
      </c>
      <c r="U19">
        <v>49.890354403760512</v>
      </c>
      <c r="V19">
        <v>2.9975680773881499</v>
      </c>
      <c r="W19">
        <v>5.0009134657836647</v>
      </c>
      <c r="X19">
        <v>15.000290502621031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6.1515000000000004</v>
      </c>
      <c r="AG19">
        <v>0</v>
      </c>
      <c r="AH19">
        <v>0</v>
      </c>
      <c r="AI19">
        <v>0</v>
      </c>
      <c r="AJ19">
        <v>0</v>
      </c>
      <c r="AK19">
        <v>23.633759999999999</v>
      </c>
      <c r="AL19">
        <v>1.7337999999999998</v>
      </c>
      <c r="AM19">
        <v>0</v>
      </c>
      <c r="AN19">
        <v>0</v>
      </c>
      <c r="AO19">
        <v>0</v>
      </c>
      <c r="AP19">
        <v>1.4065850969586557</v>
      </c>
      <c r="AQ19">
        <v>0</v>
      </c>
      <c r="AR19">
        <v>2.4244999999999988</v>
      </c>
      <c r="AS19">
        <v>2.9540000000000002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531.57802374195285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280.00265604249671</v>
      </c>
      <c r="L20">
        <v>2.9960988296488944</v>
      </c>
      <c r="M20">
        <v>34.993569990128329</v>
      </c>
      <c r="N20">
        <v>30.001860484219627</v>
      </c>
      <c r="O20">
        <v>40.006190263551616</v>
      </c>
      <c r="P20">
        <v>24.383726812816189</v>
      </c>
      <c r="Q20">
        <v>3</v>
      </c>
      <c r="R20">
        <v>5.0006497725795969</v>
      </c>
      <c r="S20">
        <v>0</v>
      </c>
      <c r="T20">
        <v>0</v>
      </c>
      <c r="U20">
        <v>49.890354403760512</v>
      </c>
      <c r="V20">
        <v>2.9975680773881499</v>
      </c>
      <c r="W20">
        <v>5.0009134657836647</v>
      </c>
      <c r="X20">
        <v>15.000290502621031</v>
      </c>
      <c r="Y20">
        <v>0</v>
      </c>
      <c r="Z20">
        <v>0</v>
      </c>
      <c r="AA20">
        <v>0</v>
      </c>
      <c r="AB20">
        <v>0</v>
      </c>
      <c r="AC20">
        <v>4.25068</v>
      </c>
      <c r="AD20">
        <v>0</v>
      </c>
      <c r="AE20">
        <v>0</v>
      </c>
      <c r="AF20">
        <v>6.1515000000000004</v>
      </c>
      <c r="AG20">
        <v>0</v>
      </c>
      <c r="AH20">
        <v>0</v>
      </c>
      <c r="AI20">
        <v>0</v>
      </c>
      <c r="AJ20">
        <v>0</v>
      </c>
      <c r="AK20">
        <v>23.633759999999999</v>
      </c>
      <c r="AL20">
        <v>1.7337999999999998</v>
      </c>
      <c r="AM20">
        <v>0</v>
      </c>
      <c r="AN20">
        <v>0</v>
      </c>
      <c r="AO20">
        <v>0</v>
      </c>
      <c r="AP20">
        <v>1.4065850969586557</v>
      </c>
      <c r="AQ20">
        <v>0</v>
      </c>
      <c r="AR20">
        <v>2.4244999999999988</v>
      </c>
      <c r="AS20">
        <v>2.9540000000000002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535.82870374195284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279.99719721877864</v>
      </c>
      <c r="L21">
        <v>2.9960988296488944</v>
      </c>
      <c r="M21">
        <v>59.927215469618574</v>
      </c>
      <c r="N21">
        <v>51.445245566708117</v>
      </c>
      <c r="O21">
        <v>73.286030293152763</v>
      </c>
      <c r="P21">
        <v>24.383726812816189</v>
      </c>
      <c r="Q21">
        <v>3</v>
      </c>
      <c r="R21">
        <v>5.0006497725795969</v>
      </c>
      <c r="S21">
        <v>0</v>
      </c>
      <c r="T21">
        <v>0</v>
      </c>
      <c r="U21">
        <v>49.890354403760512</v>
      </c>
      <c r="V21">
        <v>2.9975680773881499</v>
      </c>
      <c r="W21">
        <v>5.0009134657836647</v>
      </c>
      <c r="X21">
        <v>15.000290502621031</v>
      </c>
      <c r="Y21">
        <v>0</v>
      </c>
      <c r="Z21">
        <v>0</v>
      </c>
      <c r="AA21">
        <v>0</v>
      </c>
      <c r="AB21">
        <v>0</v>
      </c>
      <c r="AC21">
        <v>4.25068</v>
      </c>
      <c r="AD21">
        <v>0</v>
      </c>
      <c r="AE21">
        <v>7.2375940000000005</v>
      </c>
      <c r="AF21">
        <v>6.1515000000000004</v>
      </c>
      <c r="AG21">
        <v>0</v>
      </c>
      <c r="AH21">
        <v>8.3184000000000005</v>
      </c>
      <c r="AI21">
        <v>0</v>
      </c>
      <c r="AJ21">
        <v>0</v>
      </c>
      <c r="AK21">
        <v>23.633759999999999</v>
      </c>
      <c r="AL21">
        <v>1.7337999999999998</v>
      </c>
      <c r="AM21">
        <v>0</v>
      </c>
      <c r="AN21">
        <v>0</v>
      </c>
      <c r="AO21">
        <v>0</v>
      </c>
      <c r="AP21">
        <v>1.4065850969586557</v>
      </c>
      <c r="AQ21">
        <v>0</v>
      </c>
      <c r="AR21">
        <v>2.4244999999999988</v>
      </c>
      <c r="AS21">
        <v>2.9540000000000002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631.03610950981465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279.99719721877864</v>
      </c>
      <c r="L22">
        <v>2.9960988296488944</v>
      </c>
      <c r="M22">
        <v>63.767526006331977</v>
      </c>
      <c r="N22">
        <v>51.883862515413071</v>
      </c>
      <c r="O22">
        <v>73.286030293152763</v>
      </c>
      <c r="P22">
        <v>24.383726812816189</v>
      </c>
      <c r="Q22">
        <v>3</v>
      </c>
      <c r="R22">
        <v>5.0006497725795969</v>
      </c>
      <c r="S22">
        <v>0</v>
      </c>
      <c r="T22">
        <v>0</v>
      </c>
      <c r="U22">
        <v>49.890354403760512</v>
      </c>
      <c r="V22">
        <v>2.9975680773881499</v>
      </c>
      <c r="W22">
        <v>5.0009134657836647</v>
      </c>
      <c r="X22">
        <v>15.000290502621031</v>
      </c>
      <c r="Y22">
        <v>0</v>
      </c>
      <c r="Z22">
        <v>0</v>
      </c>
      <c r="AA22">
        <v>0</v>
      </c>
      <c r="AB22">
        <v>0</v>
      </c>
      <c r="AC22">
        <v>8.5013599999999983</v>
      </c>
      <c r="AD22">
        <v>0</v>
      </c>
      <c r="AE22">
        <v>7.2375940000000005</v>
      </c>
      <c r="AF22">
        <v>6.1515000000000004</v>
      </c>
      <c r="AG22">
        <v>0</v>
      </c>
      <c r="AH22">
        <v>8.3184000000000005</v>
      </c>
      <c r="AI22">
        <v>0</v>
      </c>
      <c r="AJ22">
        <v>0</v>
      </c>
      <c r="AK22">
        <v>23.633759999999999</v>
      </c>
      <c r="AL22">
        <v>1.7337999999999998</v>
      </c>
      <c r="AM22">
        <v>0</v>
      </c>
      <c r="AN22">
        <v>0</v>
      </c>
      <c r="AO22">
        <v>0</v>
      </c>
      <c r="AP22">
        <v>1.4065850969586557</v>
      </c>
      <c r="AQ22">
        <v>0</v>
      </c>
      <c r="AR22">
        <v>2.4244999999999988</v>
      </c>
      <c r="AS22">
        <v>2.9540000000000002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639.56571699523306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280.00289904502051</v>
      </c>
      <c r="L23">
        <v>2.9960988296488944</v>
      </c>
      <c r="M23">
        <v>63.767526006331977</v>
      </c>
      <c r="N23">
        <v>51.883862515413071</v>
      </c>
      <c r="O23">
        <v>73.286030293152763</v>
      </c>
      <c r="P23">
        <v>24.383726812816189</v>
      </c>
      <c r="Q23">
        <v>3</v>
      </c>
      <c r="R23">
        <v>4.9943632887189295</v>
      </c>
      <c r="S23">
        <v>0</v>
      </c>
      <c r="T23">
        <v>0</v>
      </c>
      <c r="U23">
        <v>49.890354403760512</v>
      </c>
      <c r="V23">
        <v>2.9975680773881499</v>
      </c>
      <c r="W23">
        <v>12.204890755704698</v>
      </c>
      <c r="X23">
        <v>47.338233707796938</v>
      </c>
      <c r="Y23">
        <v>0</v>
      </c>
      <c r="Z23">
        <v>0</v>
      </c>
      <c r="AA23">
        <v>0</v>
      </c>
      <c r="AB23">
        <v>0</v>
      </c>
      <c r="AC23">
        <v>8.5013599999999983</v>
      </c>
      <c r="AD23">
        <v>0</v>
      </c>
      <c r="AE23">
        <v>7.2375940000000005</v>
      </c>
      <c r="AF23">
        <v>6.1515000000000004</v>
      </c>
      <c r="AG23">
        <v>0</v>
      </c>
      <c r="AH23">
        <v>8.3184000000000005</v>
      </c>
      <c r="AI23">
        <v>0</v>
      </c>
      <c r="AJ23">
        <v>0</v>
      </c>
      <c r="AK23">
        <v>23.633759999999999</v>
      </c>
      <c r="AL23">
        <v>1.7337999999999998</v>
      </c>
      <c r="AM23">
        <v>0</v>
      </c>
      <c r="AN23">
        <v>0</v>
      </c>
      <c r="AO23">
        <v>0</v>
      </c>
      <c r="AP23">
        <v>1.4065850969586557</v>
      </c>
      <c r="AQ23">
        <v>10.786490000000001</v>
      </c>
      <c r="AR23">
        <v>2.4244999999999988</v>
      </c>
      <c r="AS23">
        <v>2.9540000000000002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689.89354283271109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320.00235722155315</v>
      </c>
      <c r="L24">
        <v>2.9960988296488944</v>
      </c>
      <c r="M24">
        <v>63.767526006331977</v>
      </c>
      <c r="N24">
        <v>51.883862515413071</v>
      </c>
      <c r="O24">
        <v>73.286030293152763</v>
      </c>
      <c r="P24">
        <v>24.383726812816189</v>
      </c>
      <c r="Q24">
        <v>3</v>
      </c>
      <c r="R24">
        <v>18.61263355862474</v>
      </c>
      <c r="S24">
        <v>0</v>
      </c>
      <c r="T24">
        <v>0</v>
      </c>
      <c r="U24">
        <v>49.890354403760512</v>
      </c>
      <c r="V24">
        <v>7.967984827586208</v>
      </c>
      <c r="W24">
        <v>15.169062440604753</v>
      </c>
      <c r="X24">
        <v>60.821874672115662</v>
      </c>
      <c r="Y24">
        <v>0</v>
      </c>
      <c r="Z24">
        <v>0</v>
      </c>
      <c r="AA24">
        <v>0</v>
      </c>
      <c r="AB24">
        <v>0</v>
      </c>
      <c r="AC24">
        <v>8.5013599999999983</v>
      </c>
      <c r="AD24">
        <v>0</v>
      </c>
      <c r="AE24">
        <v>7.2375940000000005</v>
      </c>
      <c r="AF24">
        <v>6.1515000000000004</v>
      </c>
      <c r="AG24">
        <v>0</v>
      </c>
      <c r="AH24">
        <v>16.636800000000001</v>
      </c>
      <c r="AI24">
        <v>0</v>
      </c>
      <c r="AJ24">
        <v>0</v>
      </c>
      <c r="AK24">
        <v>23.633759999999999</v>
      </c>
      <c r="AL24">
        <v>1.7337999999999998</v>
      </c>
      <c r="AM24">
        <v>0</v>
      </c>
      <c r="AN24">
        <v>0</v>
      </c>
      <c r="AO24">
        <v>0</v>
      </c>
      <c r="AP24">
        <v>1.4065850969586557</v>
      </c>
      <c r="AQ24">
        <v>21.572980000000005</v>
      </c>
      <c r="AR24">
        <v>2.4244999999999988</v>
      </c>
      <c r="AS24">
        <v>2.9540000000000002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784.03439067856652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370.00433639341236</v>
      </c>
      <c r="L25">
        <v>2.9960988296488944</v>
      </c>
      <c r="M25">
        <v>63.767526006331977</v>
      </c>
      <c r="N25">
        <v>51.883862515413071</v>
      </c>
      <c r="O25">
        <v>73.286030293152763</v>
      </c>
      <c r="P25">
        <v>24.383726812816189</v>
      </c>
      <c r="Q25">
        <v>3</v>
      </c>
      <c r="R25">
        <v>18.615057233146072</v>
      </c>
      <c r="S25">
        <v>0</v>
      </c>
      <c r="T25">
        <v>0</v>
      </c>
      <c r="U25">
        <v>49.890354403760512</v>
      </c>
      <c r="V25">
        <v>7.9684438515081215</v>
      </c>
      <c r="W25">
        <v>15.279383785714284</v>
      </c>
      <c r="X25">
        <v>64.788935876508162</v>
      </c>
      <c r="Y25">
        <v>0</v>
      </c>
      <c r="Z25">
        <v>0</v>
      </c>
      <c r="AA25">
        <v>0</v>
      </c>
      <c r="AB25">
        <v>1.4635</v>
      </c>
      <c r="AC25">
        <v>8.5013599999999983</v>
      </c>
      <c r="AD25">
        <v>0</v>
      </c>
      <c r="AE25">
        <v>7.2375940000000005</v>
      </c>
      <c r="AF25">
        <v>6.1515000000000004</v>
      </c>
      <c r="AG25">
        <v>0</v>
      </c>
      <c r="AH25">
        <v>24.955199999999994</v>
      </c>
      <c r="AI25">
        <v>0</v>
      </c>
      <c r="AJ25">
        <v>0</v>
      </c>
      <c r="AK25">
        <v>23.633759999999999</v>
      </c>
      <c r="AL25">
        <v>1.7337999999999998</v>
      </c>
      <c r="AM25">
        <v>0</v>
      </c>
      <c r="AN25">
        <v>0</v>
      </c>
      <c r="AO25">
        <v>0</v>
      </c>
      <c r="AP25">
        <v>1.6879021163503867</v>
      </c>
      <c r="AQ25">
        <v>21.572980000000005</v>
      </c>
      <c r="AR25">
        <v>2.4244999999999988</v>
      </c>
      <c r="AS25">
        <v>2.9540000000000002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848.17985211776272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420.00361295681063</v>
      </c>
      <c r="L26">
        <v>2.9960988296488944</v>
      </c>
      <c r="M26">
        <v>63.767526006331977</v>
      </c>
      <c r="N26">
        <v>51.883862515413071</v>
      </c>
      <c r="O26">
        <v>73.286030293152763</v>
      </c>
      <c r="P26">
        <v>24.383726812816189</v>
      </c>
      <c r="Q26">
        <v>3</v>
      </c>
      <c r="R26">
        <v>18.615057233146072</v>
      </c>
      <c r="S26">
        <v>0</v>
      </c>
      <c r="T26">
        <v>0</v>
      </c>
      <c r="U26">
        <v>49.890354403760512</v>
      </c>
      <c r="V26">
        <v>7.9684438515081215</v>
      </c>
      <c r="W26">
        <v>15.279383785714284</v>
      </c>
      <c r="X26">
        <v>64.788935876508162</v>
      </c>
      <c r="Y26">
        <v>0</v>
      </c>
      <c r="Z26">
        <v>0</v>
      </c>
      <c r="AA26">
        <v>0</v>
      </c>
      <c r="AB26">
        <v>5.7837519999999989</v>
      </c>
      <c r="AC26">
        <v>8.5013599999999983</v>
      </c>
      <c r="AD26">
        <v>3.4812000000000003</v>
      </c>
      <c r="AE26">
        <v>14.475187999999999</v>
      </c>
      <c r="AF26">
        <v>6.1515000000000004</v>
      </c>
      <c r="AG26">
        <v>0</v>
      </c>
      <c r="AH26">
        <v>33.273600000000002</v>
      </c>
      <c r="AI26">
        <v>1.6772999999999996</v>
      </c>
      <c r="AJ26">
        <v>0</v>
      </c>
      <c r="AK26">
        <v>23.633759999999999</v>
      </c>
      <c r="AL26">
        <v>1.7337999999999998</v>
      </c>
      <c r="AM26">
        <v>2.2830599999999999</v>
      </c>
      <c r="AN26">
        <v>0</v>
      </c>
      <c r="AO26">
        <v>0</v>
      </c>
      <c r="AP26">
        <v>1.6879021163503867</v>
      </c>
      <c r="AQ26">
        <v>32.359470000000002</v>
      </c>
      <c r="AR26">
        <v>2.4244999999999988</v>
      </c>
      <c r="AS26">
        <v>2.9540000000000002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936.28342468116102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470.00455000283193</v>
      </c>
      <c r="L27">
        <v>2.9960988296488944</v>
      </c>
      <c r="M27">
        <v>63.767526006331977</v>
      </c>
      <c r="N27">
        <v>51.883862515413071</v>
      </c>
      <c r="O27">
        <v>73.286030293152763</v>
      </c>
      <c r="P27">
        <v>24.383726812816189</v>
      </c>
      <c r="Q27">
        <v>3</v>
      </c>
      <c r="R27">
        <v>18.615057233146072</v>
      </c>
      <c r="S27">
        <v>0</v>
      </c>
      <c r="T27">
        <v>0</v>
      </c>
      <c r="U27">
        <v>49.890354403760512</v>
      </c>
      <c r="V27">
        <v>7.9684438515081215</v>
      </c>
      <c r="W27">
        <v>15.255523763736262</v>
      </c>
      <c r="X27">
        <v>64.788138259395311</v>
      </c>
      <c r="Y27">
        <v>0</v>
      </c>
      <c r="Z27">
        <v>0.96619999999999984</v>
      </c>
      <c r="AA27">
        <v>3.0883723950397335</v>
      </c>
      <c r="AB27">
        <v>11.567504</v>
      </c>
      <c r="AC27">
        <v>8.5013599999999983</v>
      </c>
      <c r="AD27">
        <v>6.9624000000000006</v>
      </c>
      <c r="AE27">
        <v>21.712782000000001</v>
      </c>
      <c r="AF27">
        <v>13.67</v>
      </c>
      <c r="AG27">
        <v>0</v>
      </c>
      <c r="AH27">
        <v>41.591999999999999</v>
      </c>
      <c r="AI27">
        <v>7.2682999999999991</v>
      </c>
      <c r="AJ27">
        <v>0</v>
      </c>
      <c r="AK27">
        <v>23.633759999999999</v>
      </c>
      <c r="AL27">
        <v>1.7337999999999998</v>
      </c>
      <c r="AM27">
        <v>2.2830599999999999</v>
      </c>
      <c r="AN27">
        <v>0</v>
      </c>
      <c r="AO27">
        <v>0</v>
      </c>
      <c r="AP27">
        <v>1.6879021163503867</v>
      </c>
      <c r="AQ27">
        <v>32.359470000000002</v>
      </c>
      <c r="AR27">
        <v>2.4244999999999988</v>
      </c>
      <c r="AS27">
        <v>2.9540000000000002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1028.244722483131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509.62077021981116</v>
      </c>
      <c r="L28">
        <v>2.9960988296488944</v>
      </c>
      <c r="M28">
        <v>63.767526006331977</v>
      </c>
      <c r="N28">
        <v>51.883862515413071</v>
      </c>
      <c r="O28">
        <v>73.286030293152763</v>
      </c>
      <c r="P28">
        <v>24.383726812816189</v>
      </c>
      <c r="Q28">
        <v>3</v>
      </c>
      <c r="R28">
        <v>18.615057233146072</v>
      </c>
      <c r="S28">
        <v>0</v>
      </c>
      <c r="T28">
        <v>0</v>
      </c>
      <c r="U28">
        <v>49.890354403760512</v>
      </c>
      <c r="V28">
        <v>7.9684438515081215</v>
      </c>
      <c r="W28">
        <v>15.282705670731707</v>
      </c>
      <c r="X28">
        <v>64.788138259395311</v>
      </c>
      <c r="Y28">
        <v>0</v>
      </c>
      <c r="Z28">
        <v>5.7276335999999981</v>
      </c>
      <c r="AA28">
        <v>12.145284699594457</v>
      </c>
      <c r="AB28">
        <v>17.351255999999999</v>
      </c>
      <c r="AC28">
        <v>8.9488000000000003</v>
      </c>
      <c r="AD28">
        <v>12.0379896</v>
      </c>
      <c r="AE28">
        <v>21.712782000000001</v>
      </c>
      <c r="AF28">
        <v>18.454499999999999</v>
      </c>
      <c r="AG28">
        <v>0</v>
      </c>
      <c r="AH28">
        <v>54.069600000000001</v>
      </c>
      <c r="AI28">
        <v>7.2682999999999991</v>
      </c>
      <c r="AJ28">
        <v>0</v>
      </c>
      <c r="AK28">
        <v>23.633759999999999</v>
      </c>
      <c r="AL28">
        <v>1.7337999999999998</v>
      </c>
      <c r="AM28">
        <v>4.6270015999999998</v>
      </c>
      <c r="AN28">
        <v>0</v>
      </c>
      <c r="AO28">
        <v>0</v>
      </c>
      <c r="AP28">
        <v>1.6879021163503867</v>
      </c>
      <c r="AQ28">
        <v>32.359470000000002</v>
      </c>
      <c r="AR28">
        <v>2.4244999999999988</v>
      </c>
      <c r="AS28">
        <v>2.9540000000000002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1112.6192937116607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509.6133770040679</v>
      </c>
      <c r="L29">
        <v>2.9960988296488944</v>
      </c>
      <c r="M29">
        <v>63.767526006331977</v>
      </c>
      <c r="N29">
        <v>51.883862515413071</v>
      </c>
      <c r="O29">
        <v>73.286030293152763</v>
      </c>
      <c r="P29">
        <v>24.383726812816189</v>
      </c>
      <c r="Q29">
        <v>3</v>
      </c>
      <c r="R29">
        <v>18.615057233146072</v>
      </c>
      <c r="S29">
        <v>0</v>
      </c>
      <c r="T29">
        <v>0</v>
      </c>
      <c r="U29">
        <v>49.890354403760512</v>
      </c>
      <c r="V29">
        <v>7.9684438515081215</v>
      </c>
      <c r="W29">
        <v>15.282705670731707</v>
      </c>
      <c r="X29">
        <v>64.788138259395311</v>
      </c>
      <c r="Y29">
        <v>0</v>
      </c>
      <c r="Z29">
        <v>5.7276335999999981</v>
      </c>
      <c r="AA29">
        <v>12.145284699594457</v>
      </c>
      <c r="AB29">
        <v>17.351255999999999</v>
      </c>
      <c r="AC29">
        <v>8.9488000000000003</v>
      </c>
      <c r="AD29">
        <v>12.0379896</v>
      </c>
      <c r="AE29">
        <v>21.712782000000001</v>
      </c>
      <c r="AF29">
        <v>18.454499999999999</v>
      </c>
      <c r="AG29">
        <v>0</v>
      </c>
      <c r="AH29">
        <v>58.2288</v>
      </c>
      <c r="AI29">
        <v>7.2682999999999991</v>
      </c>
      <c r="AJ29">
        <v>0</v>
      </c>
      <c r="AK29">
        <v>23.633759999999999</v>
      </c>
      <c r="AL29">
        <v>1.7337999999999998</v>
      </c>
      <c r="AM29">
        <v>4.6270015999999998</v>
      </c>
      <c r="AN29">
        <v>0</v>
      </c>
      <c r="AO29">
        <v>0</v>
      </c>
      <c r="AP29">
        <v>1.6879021163503867</v>
      </c>
      <c r="AQ29">
        <v>32.359470000000002</v>
      </c>
      <c r="AR29">
        <v>17.456399999999995</v>
      </c>
      <c r="AS29">
        <v>2.9540000000000002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1131.8030004959176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509.61685472730005</v>
      </c>
      <c r="L30">
        <v>2.9960988296488944</v>
      </c>
      <c r="M30">
        <v>63.767526006331977</v>
      </c>
      <c r="N30">
        <v>51.883862515413071</v>
      </c>
      <c r="O30">
        <v>73.286030293152763</v>
      </c>
      <c r="P30">
        <v>24.383726812816189</v>
      </c>
      <c r="Q30">
        <v>3</v>
      </c>
      <c r="R30">
        <v>18.618108466257667</v>
      </c>
      <c r="S30">
        <v>0</v>
      </c>
      <c r="T30">
        <v>0</v>
      </c>
      <c r="U30">
        <v>49.890354403760512</v>
      </c>
      <c r="V30">
        <v>7.9684870724637689</v>
      </c>
      <c r="W30">
        <v>15.282705670731707</v>
      </c>
      <c r="X30">
        <v>64.787545177809392</v>
      </c>
      <c r="Y30">
        <v>0</v>
      </c>
      <c r="Z30">
        <v>5.7276335999999981</v>
      </c>
      <c r="AA30">
        <v>12.145284699594457</v>
      </c>
      <c r="AB30">
        <v>17.351255999999999</v>
      </c>
      <c r="AC30">
        <v>8.9488000000000003</v>
      </c>
      <c r="AD30">
        <v>12.0379896</v>
      </c>
      <c r="AE30">
        <v>21.712782000000001</v>
      </c>
      <c r="AF30">
        <v>18.454499999999999</v>
      </c>
      <c r="AG30">
        <v>0</v>
      </c>
      <c r="AH30">
        <v>58.2288</v>
      </c>
      <c r="AI30">
        <v>7.2682999999999991</v>
      </c>
      <c r="AJ30">
        <v>0</v>
      </c>
      <c r="AK30">
        <v>23.633759999999999</v>
      </c>
      <c r="AL30">
        <v>1.7337999999999998</v>
      </c>
      <c r="AM30">
        <v>4.6270015999999998</v>
      </c>
      <c r="AN30">
        <v>0</v>
      </c>
      <c r="AO30">
        <v>0</v>
      </c>
      <c r="AP30">
        <v>1.6879021163503867</v>
      </c>
      <c r="AQ30">
        <v>32.359470000000002</v>
      </c>
      <c r="AR30">
        <v>17.456399999999995</v>
      </c>
      <c r="AS30">
        <v>2.9540000000000002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1131.808979591631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509.61656885992846</v>
      </c>
      <c r="L31">
        <v>0.99876564979721383</v>
      </c>
      <c r="M31">
        <v>63.767526006331977</v>
      </c>
      <c r="N31">
        <v>51.883862515413071</v>
      </c>
      <c r="O31">
        <v>73.286030293152763</v>
      </c>
      <c r="P31">
        <v>24.383726812816189</v>
      </c>
      <c r="Q31">
        <v>3</v>
      </c>
      <c r="R31">
        <v>18.618108466257667</v>
      </c>
      <c r="S31">
        <v>0</v>
      </c>
      <c r="T31">
        <v>0</v>
      </c>
      <c r="U31">
        <v>49.890354403760512</v>
      </c>
      <c r="V31">
        <v>7.9684870724637689</v>
      </c>
      <c r="W31">
        <v>15.282705670731707</v>
      </c>
      <c r="X31">
        <v>64.787545177809392</v>
      </c>
      <c r="Y31">
        <v>0</v>
      </c>
      <c r="Z31">
        <v>5.7276335999999981</v>
      </c>
      <c r="AA31">
        <v>12.145284699594457</v>
      </c>
      <c r="AB31">
        <v>17.351255999999999</v>
      </c>
      <c r="AC31">
        <v>8.9488000000000003</v>
      </c>
      <c r="AD31">
        <v>12.0379896</v>
      </c>
      <c r="AE31">
        <v>21.712782000000001</v>
      </c>
      <c r="AF31">
        <v>18.454499999999999</v>
      </c>
      <c r="AG31">
        <v>0</v>
      </c>
      <c r="AH31">
        <v>58.2288</v>
      </c>
      <c r="AI31">
        <v>7.2682999999999991</v>
      </c>
      <c r="AJ31">
        <v>0</v>
      </c>
      <c r="AK31">
        <v>23.633759999999999</v>
      </c>
      <c r="AL31">
        <v>1.7337999999999998</v>
      </c>
      <c r="AM31">
        <v>4.6270015999999998</v>
      </c>
      <c r="AN31">
        <v>0</v>
      </c>
      <c r="AO31">
        <v>0</v>
      </c>
      <c r="AP31">
        <v>3.6571212520925043</v>
      </c>
      <c r="AQ31">
        <v>32.359470000000002</v>
      </c>
      <c r="AR31">
        <v>2.4244999999999988</v>
      </c>
      <c r="AS31">
        <v>2.9540000000000002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1116.74867968015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509.61372396862942</v>
      </c>
      <c r="L32">
        <v>0.99876564979721383</v>
      </c>
      <c r="M32">
        <v>63.767526006331977</v>
      </c>
      <c r="N32">
        <v>51.883862515413071</v>
      </c>
      <c r="O32">
        <v>73.286030293152763</v>
      </c>
      <c r="P32">
        <v>24.383726812816189</v>
      </c>
      <c r="Q32">
        <v>3</v>
      </c>
      <c r="R32">
        <v>18.618108466257667</v>
      </c>
      <c r="S32">
        <v>0</v>
      </c>
      <c r="T32">
        <v>0</v>
      </c>
      <c r="U32">
        <v>49.890354403760512</v>
      </c>
      <c r="V32">
        <v>7.9684870724637689</v>
      </c>
      <c r="W32">
        <v>15.282705670731707</v>
      </c>
      <c r="X32">
        <v>64.787545177809392</v>
      </c>
      <c r="Y32">
        <v>0</v>
      </c>
      <c r="Z32">
        <v>5.7276335999999981</v>
      </c>
      <c r="AA32">
        <v>12.145284699594457</v>
      </c>
      <c r="AB32">
        <v>17.351255999999999</v>
      </c>
      <c r="AC32">
        <v>8.9488000000000003</v>
      </c>
      <c r="AD32">
        <v>12.0379896</v>
      </c>
      <c r="AE32">
        <v>21.712782000000001</v>
      </c>
      <c r="AF32">
        <v>18.454499999999999</v>
      </c>
      <c r="AG32">
        <v>0</v>
      </c>
      <c r="AH32">
        <v>58.2288</v>
      </c>
      <c r="AI32">
        <v>7.2682999999999991</v>
      </c>
      <c r="AJ32">
        <v>0</v>
      </c>
      <c r="AK32">
        <v>23.633759999999999</v>
      </c>
      <c r="AL32">
        <v>9.5358999999999998</v>
      </c>
      <c r="AM32">
        <v>4.6270015999999998</v>
      </c>
      <c r="AN32">
        <v>0</v>
      </c>
      <c r="AO32">
        <v>0</v>
      </c>
      <c r="AP32">
        <v>3.6571212520925043</v>
      </c>
      <c r="AQ32">
        <v>32.359470000000002</v>
      </c>
      <c r="AR32">
        <v>1.9395999999999998</v>
      </c>
      <c r="AS32">
        <v>2.9540000000000002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1124.0630347888507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509.61351828804857</v>
      </c>
      <c r="L33">
        <v>0.99876564979721383</v>
      </c>
      <c r="M33">
        <v>63.767526006331977</v>
      </c>
      <c r="N33">
        <v>51.883862515413071</v>
      </c>
      <c r="O33">
        <v>73.286030293152763</v>
      </c>
      <c r="P33">
        <v>24.383726812816189</v>
      </c>
      <c r="Q33">
        <v>3</v>
      </c>
      <c r="R33">
        <v>18.618108466257667</v>
      </c>
      <c r="S33">
        <v>0</v>
      </c>
      <c r="T33">
        <v>0</v>
      </c>
      <c r="U33">
        <v>49.890354403760512</v>
      </c>
      <c r="V33">
        <v>7.9684870724637689</v>
      </c>
      <c r="W33">
        <v>15.282705670731707</v>
      </c>
      <c r="X33">
        <v>64.787545177809392</v>
      </c>
      <c r="Y33">
        <v>0</v>
      </c>
      <c r="Z33">
        <v>5.7276335999999981</v>
      </c>
      <c r="AA33">
        <v>12.145284699594457</v>
      </c>
      <c r="AB33">
        <v>17.351255999999999</v>
      </c>
      <c r="AC33">
        <v>8.9488000000000003</v>
      </c>
      <c r="AD33">
        <v>12.0379896</v>
      </c>
      <c r="AE33">
        <v>21.712782000000001</v>
      </c>
      <c r="AF33">
        <v>18.454499999999999</v>
      </c>
      <c r="AG33">
        <v>0</v>
      </c>
      <c r="AH33">
        <v>54.651888000000007</v>
      </c>
      <c r="AI33">
        <v>1.6772999999999996</v>
      </c>
      <c r="AJ33">
        <v>0</v>
      </c>
      <c r="AK33">
        <v>23.633759999999999</v>
      </c>
      <c r="AL33">
        <v>9.5358999999999998</v>
      </c>
      <c r="AM33">
        <v>4.6270015999999998</v>
      </c>
      <c r="AN33">
        <v>0</v>
      </c>
      <c r="AO33">
        <v>0</v>
      </c>
      <c r="AP33">
        <v>3.6571212520925043</v>
      </c>
      <c r="AQ33">
        <v>32.359470000000002</v>
      </c>
      <c r="AR33">
        <v>1.9395999999999998</v>
      </c>
      <c r="AS33">
        <v>2.9540000000000002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1114.89491710827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509.60844104292613</v>
      </c>
      <c r="L34">
        <v>0.99869960988296469</v>
      </c>
      <c r="M34">
        <v>63.767526006331977</v>
      </c>
      <c r="N34">
        <v>51.883862515413071</v>
      </c>
      <c r="O34">
        <v>73.286030293152763</v>
      </c>
      <c r="P34">
        <v>24.383726812816189</v>
      </c>
      <c r="Q34">
        <v>3</v>
      </c>
      <c r="R34">
        <v>18.618108466257667</v>
      </c>
      <c r="S34">
        <v>0</v>
      </c>
      <c r="T34">
        <v>0</v>
      </c>
      <c r="U34">
        <v>49.890354403760512</v>
      </c>
      <c r="V34">
        <v>7.9684870724637689</v>
      </c>
      <c r="W34">
        <v>15.282705670731707</v>
      </c>
      <c r="X34">
        <v>64.787545177809392</v>
      </c>
      <c r="Y34">
        <v>0</v>
      </c>
      <c r="Z34">
        <v>2.8638167999999991</v>
      </c>
      <c r="AA34">
        <v>6.1711926599310818</v>
      </c>
      <c r="AB34">
        <v>5.7837519999999989</v>
      </c>
      <c r="AC34">
        <v>4.25068</v>
      </c>
      <c r="AD34">
        <v>7.8327000000000018</v>
      </c>
      <c r="AE34">
        <v>14.475187999999999</v>
      </c>
      <c r="AF34">
        <v>12.303000000000001</v>
      </c>
      <c r="AG34">
        <v>0</v>
      </c>
      <c r="AH34">
        <v>44.91935999999999</v>
      </c>
      <c r="AI34">
        <v>0</v>
      </c>
      <c r="AJ34">
        <v>0</v>
      </c>
      <c r="AK34">
        <v>23.633759999999999</v>
      </c>
      <c r="AL34">
        <v>1.7337999999999998</v>
      </c>
      <c r="AM34">
        <v>2.1659800000000002</v>
      </c>
      <c r="AN34">
        <v>0</v>
      </c>
      <c r="AO34">
        <v>0</v>
      </c>
      <c r="AP34">
        <v>3.6571212520925043</v>
      </c>
      <c r="AQ34">
        <v>32.359470000000002</v>
      </c>
      <c r="AR34">
        <v>1.9395999999999998</v>
      </c>
      <c r="AS34">
        <v>2.9540000000000002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1050.5189077835698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509.61589120602207</v>
      </c>
      <c r="L35">
        <v>0.99868700131299859</v>
      </c>
      <c r="M35">
        <v>63.767526006331977</v>
      </c>
      <c r="N35">
        <v>51.883862515413071</v>
      </c>
      <c r="O35">
        <v>73.286030293152763</v>
      </c>
      <c r="P35">
        <v>24.383726812816189</v>
      </c>
      <c r="Q35">
        <v>2.99749825436409</v>
      </c>
      <c r="R35">
        <v>18.618108466257667</v>
      </c>
      <c r="S35">
        <v>0</v>
      </c>
      <c r="T35">
        <v>0</v>
      </c>
      <c r="U35">
        <v>49.890354403760512</v>
      </c>
      <c r="V35">
        <v>7.9684870724637689</v>
      </c>
      <c r="W35">
        <v>15.282705670731707</v>
      </c>
      <c r="X35">
        <v>64.787545177809392</v>
      </c>
      <c r="Y35">
        <v>0</v>
      </c>
      <c r="Z35">
        <v>2.8638167999999991</v>
      </c>
      <c r="AA35">
        <v>3.8170894770154011</v>
      </c>
      <c r="AB35">
        <v>1.4635</v>
      </c>
      <c r="AC35">
        <v>4.25068</v>
      </c>
      <c r="AD35">
        <v>3.4812000000000003</v>
      </c>
      <c r="AE35">
        <v>14.475187999999999</v>
      </c>
      <c r="AF35">
        <v>6.1515000000000004</v>
      </c>
      <c r="AG35">
        <v>0</v>
      </c>
      <c r="AH35">
        <v>31.609919999999992</v>
      </c>
      <c r="AI35">
        <v>0</v>
      </c>
      <c r="AJ35">
        <v>0</v>
      </c>
      <c r="AK35">
        <v>23.633759999999999</v>
      </c>
      <c r="AL35">
        <v>1.7337999999999998</v>
      </c>
      <c r="AM35">
        <v>1.9903599999999997</v>
      </c>
      <c r="AN35">
        <v>0</v>
      </c>
      <c r="AO35">
        <v>0</v>
      </c>
      <c r="AP35">
        <v>1.4065850969586557</v>
      </c>
      <c r="AQ35">
        <v>32.359470000000002</v>
      </c>
      <c r="AR35">
        <v>1.9395999999999998</v>
      </c>
      <c r="AS35">
        <v>2.9540000000000002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1017.6108922544104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509.61589120602207</v>
      </c>
      <c r="L36">
        <v>0.99868700131299859</v>
      </c>
      <c r="M36">
        <v>63.767526006331977</v>
      </c>
      <c r="N36">
        <v>51.883862515413071</v>
      </c>
      <c r="O36">
        <v>73.286030293152763</v>
      </c>
      <c r="P36">
        <v>24.383726812816189</v>
      </c>
      <c r="Q36">
        <v>2.99749825436409</v>
      </c>
      <c r="R36">
        <v>18.618108466257667</v>
      </c>
      <c r="S36">
        <v>0</v>
      </c>
      <c r="T36">
        <v>0</v>
      </c>
      <c r="U36">
        <v>49.890354403760512</v>
      </c>
      <c r="V36">
        <v>7.9684870724637689</v>
      </c>
      <c r="W36">
        <v>15.282705670731707</v>
      </c>
      <c r="X36">
        <v>64.787545177809392</v>
      </c>
      <c r="Y36">
        <v>0</v>
      </c>
      <c r="Z36">
        <v>2.8638167999999991</v>
      </c>
      <c r="AA36">
        <v>0</v>
      </c>
      <c r="AB36">
        <v>0</v>
      </c>
      <c r="AC36">
        <v>0</v>
      </c>
      <c r="AD36">
        <v>0</v>
      </c>
      <c r="AE36">
        <v>14.475187999999999</v>
      </c>
      <c r="AF36">
        <v>6.1515000000000004</v>
      </c>
      <c r="AG36">
        <v>0</v>
      </c>
      <c r="AH36">
        <v>16.636800000000001</v>
      </c>
      <c r="AI36">
        <v>0</v>
      </c>
      <c r="AJ36">
        <v>0</v>
      </c>
      <c r="AK36">
        <v>23.633759999999999</v>
      </c>
      <c r="AL36">
        <v>9.5358999999999998</v>
      </c>
      <c r="AM36">
        <v>0</v>
      </c>
      <c r="AN36">
        <v>0</v>
      </c>
      <c r="AO36">
        <v>0</v>
      </c>
      <c r="AP36">
        <v>1.4065850969586557</v>
      </c>
      <c r="AQ36">
        <v>32.359470000000002</v>
      </c>
      <c r="AR36">
        <v>1.9395999999999998</v>
      </c>
      <c r="AS36">
        <v>4.1355999999999993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996.61864277739505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509.61122491612002</v>
      </c>
      <c r="L37">
        <v>0.99868700131299859</v>
      </c>
      <c r="M37">
        <v>63.767526006331977</v>
      </c>
      <c r="N37">
        <v>51.883862515413071</v>
      </c>
      <c r="O37">
        <v>73.286030293152763</v>
      </c>
      <c r="P37">
        <v>24.383726812816189</v>
      </c>
      <c r="Q37">
        <v>2.99749825436409</v>
      </c>
      <c r="R37">
        <v>18.618108466257667</v>
      </c>
      <c r="S37">
        <v>0</v>
      </c>
      <c r="T37">
        <v>0</v>
      </c>
      <c r="U37">
        <v>49.890354403760512</v>
      </c>
      <c r="V37">
        <v>7.9684870724637689</v>
      </c>
      <c r="W37">
        <v>15.282705670731707</v>
      </c>
      <c r="X37">
        <v>64.787545177809392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14.475187999999999</v>
      </c>
      <c r="AF37">
        <v>6.1515000000000004</v>
      </c>
      <c r="AG37">
        <v>0</v>
      </c>
      <c r="AH37">
        <v>9.5661599999999982</v>
      </c>
      <c r="AI37">
        <v>0</v>
      </c>
      <c r="AJ37">
        <v>0</v>
      </c>
      <c r="AK37">
        <v>23.633759999999999</v>
      </c>
      <c r="AL37">
        <v>52.880899999999997</v>
      </c>
      <c r="AM37">
        <v>0</v>
      </c>
      <c r="AN37">
        <v>0</v>
      </c>
      <c r="AO37">
        <v>0</v>
      </c>
      <c r="AP37">
        <v>1.4065850969586557</v>
      </c>
      <c r="AQ37">
        <v>32.359470000000002</v>
      </c>
      <c r="AR37">
        <v>17.456399999999995</v>
      </c>
      <c r="AS37">
        <v>10.870720000000002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1052.2764396874929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509.61122491612002</v>
      </c>
      <c r="L38">
        <v>0.99868700131299859</v>
      </c>
      <c r="M38">
        <v>63.767526006331977</v>
      </c>
      <c r="N38">
        <v>51.883862515413071</v>
      </c>
      <c r="O38">
        <v>73.286030293152763</v>
      </c>
      <c r="P38">
        <v>24.383726812816189</v>
      </c>
      <c r="Q38">
        <v>2.99749825436409</v>
      </c>
      <c r="R38">
        <v>18.618108466257667</v>
      </c>
      <c r="S38">
        <v>0</v>
      </c>
      <c r="T38">
        <v>0</v>
      </c>
      <c r="U38">
        <v>49.890354403760512</v>
      </c>
      <c r="V38">
        <v>7.9684870724637689</v>
      </c>
      <c r="W38">
        <v>15.282705670731707</v>
      </c>
      <c r="X38">
        <v>64.787545177809392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7.2375940000000005</v>
      </c>
      <c r="AF38">
        <v>6.1515000000000004</v>
      </c>
      <c r="AG38">
        <v>0</v>
      </c>
      <c r="AH38">
        <v>0</v>
      </c>
      <c r="AI38">
        <v>0</v>
      </c>
      <c r="AJ38">
        <v>0</v>
      </c>
      <c r="AK38">
        <v>23.633759999999999</v>
      </c>
      <c r="AL38">
        <v>52.880899999999997</v>
      </c>
      <c r="AM38">
        <v>0</v>
      </c>
      <c r="AN38">
        <v>0</v>
      </c>
      <c r="AO38">
        <v>0</v>
      </c>
      <c r="AP38">
        <v>1.4065850969586557</v>
      </c>
      <c r="AQ38">
        <v>21.572980000000005</v>
      </c>
      <c r="AR38">
        <v>17.456399999999995</v>
      </c>
      <c r="AS38">
        <v>10.870720000000002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1024.686195687493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509.61122491612002</v>
      </c>
      <c r="L39">
        <v>0.99868700131299859</v>
      </c>
      <c r="M39">
        <v>63.767526006331977</v>
      </c>
      <c r="N39">
        <v>51.883862515413071</v>
      </c>
      <c r="O39">
        <v>73.286030293152763</v>
      </c>
      <c r="P39">
        <v>24.383726812816189</v>
      </c>
      <c r="Q39">
        <v>2.99749825436409</v>
      </c>
      <c r="R39">
        <v>18.618108466257667</v>
      </c>
      <c r="S39">
        <v>0</v>
      </c>
      <c r="T39">
        <v>0</v>
      </c>
      <c r="U39">
        <v>49.890354403760512</v>
      </c>
      <c r="V39">
        <v>7.9681490632318503</v>
      </c>
      <c r="W39">
        <v>15.282705670731707</v>
      </c>
      <c r="X39">
        <v>64.787545177809392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7.2375940000000005</v>
      </c>
      <c r="AF39">
        <v>6.1515000000000004</v>
      </c>
      <c r="AG39">
        <v>0</v>
      </c>
      <c r="AH39">
        <v>0</v>
      </c>
      <c r="AI39">
        <v>0</v>
      </c>
      <c r="AJ39">
        <v>0</v>
      </c>
      <c r="AK39">
        <v>23.633759999999999</v>
      </c>
      <c r="AL39">
        <v>52.880899999999997</v>
      </c>
      <c r="AM39">
        <v>0</v>
      </c>
      <c r="AN39">
        <v>0</v>
      </c>
      <c r="AO39">
        <v>0</v>
      </c>
      <c r="AP39">
        <v>1.4065850969586557</v>
      </c>
      <c r="AQ39">
        <v>10.786490000000001</v>
      </c>
      <c r="AR39">
        <v>1.9395999999999998</v>
      </c>
      <c r="AS39">
        <v>10.870720000000002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998.38256767826113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509.61122491612002</v>
      </c>
      <c r="L40">
        <v>0.99868700131299859</v>
      </c>
      <c r="M40">
        <v>63.767526006331977</v>
      </c>
      <c r="N40">
        <v>51.883862515413071</v>
      </c>
      <c r="O40">
        <v>73.286030293152763</v>
      </c>
      <c r="P40">
        <v>24.383726812816189</v>
      </c>
      <c r="Q40">
        <v>2.99749825436409</v>
      </c>
      <c r="R40">
        <v>18.618108466257667</v>
      </c>
      <c r="S40">
        <v>0</v>
      </c>
      <c r="T40">
        <v>0</v>
      </c>
      <c r="U40">
        <v>49.890354403760512</v>
      </c>
      <c r="V40">
        <v>7.9681490632318503</v>
      </c>
      <c r="W40">
        <v>15.282705670731707</v>
      </c>
      <c r="X40">
        <v>64.787545177809392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7.2375940000000005</v>
      </c>
      <c r="AF40">
        <v>6.1515000000000004</v>
      </c>
      <c r="AG40">
        <v>0</v>
      </c>
      <c r="AH40">
        <v>0</v>
      </c>
      <c r="AI40">
        <v>0</v>
      </c>
      <c r="AJ40">
        <v>0</v>
      </c>
      <c r="AK40">
        <v>23.633759999999999</v>
      </c>
      <c r="AL40">
        <v>52.880899999999997</v>
      </c>
      <c r="AM40">
        <v>0</v>
      </c>
      <c r="AN40">
        <v>0</v>
      </c>
      <c r="AO40">
        <v>0</v>
      </c>
      <c r="AP40">
        <v>1.4065850969586557</v>
      </c>
      <c r="AQ40">
        <v>0</v>
      </c>
      <c r="AR40">
        <v>1.9395999999999998</v>
      </c>
      <c r="AS40">
        <v>10.870720000000002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987.59607767826117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459.99542652316592</v>
      </c>
      <c r="L41">
        <v>0.99868700131299859</v>
      </c>
      <c r="M41">
        <v>63.767526006331977</v>
      </c>
      <c r="N41">
        <v>51.883862515413071</v>
      </c>
      <c r="O41">
        <v>73.286030293152763</v>
      </c>
      <c r="P41">
        <v>24.383726812816189</v>
      </c>
      <c r="Q41">
        <v>2.99749825436409</v>
      </c>
      <c r="R41">
        <v>18.618108466257667</v>
      </c>
      <c r="S41">
        <v>0</v>
      </c>
      <c r="T41">
        <v>0</v>
      </c>
      <c r="U41">
        <v>49.890354403760512</v>
      </c>
      <c r="V41">
        <v>7.9681490632318503</v>
      </c>
      <c r="W41">
        <v>15.282705670731707</v>
      </c>
      <c r="X41">
        <v>64.787545177809392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7.2375940000000005</v>
      </c>
      <c r="AF41">
        <v>6.1515000000000004</v>
      </c>
      <c r="AG41">
        <v>0</v>
      </c>
      <c r="AH41">
        <v>0</v>
      </c>
      <c r="AI41">
        <v>0</v>
      </c>
      <c r="AJ41">
        <v>0</v>
      </c>
      <c r="AK41">
        <v>23.633759999999999</v>
      </c>
      <c r="AL41">
        <v>10.402799999999999</v>
      </c>
      <c r="AM41">
        <v>0</v>
      </c>
      <c r="AN41">
        <v>0</v>
      </c>
      <c r="AO41">
        <v>0</v>
      </c>
      <c r="AP41">
        <v>1.4065850969586557</v>
      </c>
      <c r="AQ41">
        <v>0</v>
      </c>
      <c r="AR41">
        <v>1.9395999999999998</v>
      </c>
      <c r="AS41">
        <v>10.870720000000002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895.50217928530697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429.9953053874595</v>
      </c>
      <c r="L42">
        <v>0.99868700131299859</v>
      </c>
      <c r="M42">
        <v>63.767526006331977</v>
      </c>
      <c r="N42">
        <v>51.883862515413071</v>
      </c>
      <c r="O42">
        <v>73.286030293152763</v>
      </c>
      <c r="P42">
        <v>24.383726812816189</v>
      </c>
      <c r="Q42">
        <v>2.99749825436409</v>
      </c>
      <c r="R42">
        <v>18.618108466257667</v>
      </c>
      <c r="S42">
        <v>0</v>
      </c>
      <c r="T42">
        <v>0</v>
      </c>
      <c r="U42">
        <v>49.890354403760512</v>
      </c>
      <c r="V42">
        <v>7.9681490632318503</v>
      </c>
      <c r="W42">
        <v>15.282705670731707</v>
      </c>
      <c r="X42">
        <v>64.787545177809392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7.2375940000000005</v>
      </c>
      <c r="AF42">
        <v>6.1515000000000004</v>
      </c>
      <c r="AG42">
        <v>0</v>
      </c>
      <c r="AH42">
        <v>0</v>
      </c>
      <c r="AI42">
        <v>0</v>
      </c>
      <c r="AJ42">
        <v>0</v>
      </c>
      <c r="AK42">
        <v>23.633759999999999</v>
      </c>
      <c r="AL42">
        <v>1.7337999999999998</v>
      </c>
      <c r="AM42">
        <v>0</v>
      </c>
      <c r="AN42">
        <v>0</v>
      </c>
      <c r="AO42">
        <v>0</v>
      </c>
      <c r="AP42">
        <v>1.6879021163503867</v>
      </c>
      <c r="AQ42">
        <v>0</v>
      </c>
      <c r="AR42">
        <v>1.9395999999999998</v>
      </c>
      <c r="AS42">
        <v>10.870720000000002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857.11437516899241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389.99586965406172</v>
      </c>
      <c r="L43">
        <v>0.99868700131299859</v>
      </c>
      <c r="M43">
        <v>63.767526006331977</v>
      </c>
      <c r="N43">
        <v>51.883862515413071</v>
      </c>
      <c r="O43">
        <v>73.286030293152763</v>
      </c>
      <c r="P43">
        <v>24.383726812816189</v>
      </c>
      <c r="Q43">
        <v>2.99749825436409</v>
      </c>
      <c r="R43">
        <v>18.618108466257667</v>
      </c>
      <c r="S43">
        <v>0</v>
      </c>
      <c r="T43">
        <v>0</v>
      </c>
      <c r="U43">
        <v>49.890354403760512</v>
      </c>
      <c r="V43">
        <v>7.9681490632318503</v>
      </c>
      <c r="W43">
        <v>15.282705670731707</v>
      </c>
      <c r="X43">
        <v>64.787545177809392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7.2375940000000005</v>
      </c>
      <c r="AF43">
        <v>6.1515000000000004</v>
      </c>
      <c r="AG43">
        <v>0</v>
      </c>
      <c r="AH43">
        <v>0</v>
      </c>
      <c r="AI43">
        <v>0</v>
      </c>
      <c r="AJ43">
        <v>0</v>
      </c>
      <c r="AK43">
        <v>23.633759999999999</v>
      </c>
      <c r="AL43">
        <v>1.7337999999999998</v>
      </c>
      <c r="AM43">
        <v>0</v>
      </c>
      <c r="AN43">
        <v>0</v>
      </c>
      <c r="AO43">
        <v>0</v>
      </c>
      <c r="AP43">
        <v>0.78768765429684706</v>
      </c>
      <c r="AQ43">
        <v>0</v>
      </c>
      <c r="AR43">
        <v>1.9395999999999998</v>
      </c>
      <c r="AS43">
        <v>3.5448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808.88880497354103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389.99586965406172</v>
      </c>
      <c r="L44">
        <v>0.99868700131299859</v>
      </c>
      <c r="M44">
        <v>63.767526006331977</v>
      </c>
      <c r="N44">
        <v>51.883862515413071</v>
      </c>
      <c r="O44">
        <v>73.286030293152763</v>
      </c>
      <c r="P44">
        <v>24.383726812816189</v>
      </c>
      <c r="Q44">
        <v>2.99749825436409</v>
      </c>
      <c r="R44">
        <v>18.618108466257667</v>
      </c>
      <c r="S44">
        <v>0</v>
      </c>
      <c r="T44">
        <v>0</v>
      </c>
      <c r="U44">
        <v>49.890354403760512</v>
      </c>
      <c r="V44">
        <v>7.9684870724637689</v>
      </c>
      <c r="W44">
        <v>15.282705670731707</v>
      </c>
      <c r="X44">
        <v>64.787545177809392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7.2375940000000005</v>
      </c>
      <c r="AF44">
        <v>6.1515000000000004</v>
      </c>
      <c r="AG44">
        <v>0</v>
      </c>
      <c r="AH44">
        <v>0</v>
      </c>
      <c r="AI44">
        <v>0</v>
      </c>
      <c r="AJ44">
        <v>0</v>
      </c>
      <c r="AK44">
        <v>23.633759999999999</v>
      </c>
      <c r="AL44">
        <v>1.7337999999999998</v>
      </c>
      <c r="AM44">
        <v>0</v>
      </c>
      <c r="AN44">
        <v>0</v>
      </c>
      <c r="AO44">
        <v>0</v>
      </c>
      <c r="AP44">
        <v>1.1252680775669244</v>
      </c>
      <c r="AQ44">
        <v>0</v>
      </c>
      <c r="AR44">
        <v>2.1820499999999994</v>
      </c>
      <c r="AS44">
        <v>2.9540000000000002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808.8783734060429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399.99433519212448</v>
      </c>
      <c r="L45">
        <v>0.99868700131299859</v>
      </c>
      <c r="M45">
        <v>63.767526006331977</v>
      </c>
      <c r="N45">
        <v>51.883862515413071</v>
      </c>
      <c r="O45">
        <v>73.286030293152763</v>
      </c>
      <c r="P45">
        <v>24.383726812816189</v>
      </c>
      <c r="Q45">
        <v>2.99749825436409</v>
      </c>
      <c r="R45">
        <v>18.615644135188866</v>
      </c>
      <c r="S45">
        <v>0</v>
      </c>
      <c r="T45">
        <v>0</v>
      </c>
      <c r="U45">
        <v>49.890354403760512</v>
      </c>
      <c r="V45">
        <v>7.9689692667706709</v>
      </c>
      <c r="W45">
        <v>15.282705670731707</v>
      </c>
      <c r="X45">
        <v>64.787545177809392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7.2375940000000005</v>
      </c>
      <c r="AF45">
        <v>6.1515000000000004</v>
      </c>
      <c r="AG45">
        <v>0</v>
      </c>
      <c r="AH45">
        <v>0</v>
      </c>
      <c r="AI45">
        <v>0</v>
      </c>
      <c r="AJ45">
        <v>0</v>
      </c>
      <c r="AK45">
        <v>23.633759999999999</v>
      </c>
      <c r="AL45">
        <v>1.7337999999999998</v>
      </c>
      <c r="AM45">
        <v>0</v>
      </c>
      <c r="AN45">
        <v>0</v>
      </c>
      <c r="AO45">
        <v>0</v>
      </c>
      <c r="AP45">
        <v>1.1252680775669244</v>
      </c>
      <c r="AQ45">
        <v>0</v>
      </c>
      <c r="AR45">
        <v>17.456399999999995</v>
      </c>
      <c r="AS45">
        <v>2.9540000000000002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834.14920680734383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409.99563633836129</v>
      </c>
      <c r="L46">
        <v>0.99868700131299859</v>
      </c>
      <c r="M46">
        <v>63.767526006331977</v>
      </c>
      <c r="N46">
        <v>51.883862515413071</v>
      </c>
      <c r="O46">
        <v>73.286030293152763</v>
      </c>
      <c r="P46">
        <v>24.383726812816189</v>
      </c>
      <c r="Q46">
        <v>2.99749825436409</v>
      </c>
      <c r="R46">
        <v>18.615644135188866</v>
      </c>
      <c r="S46">
        <v>0</v>
      </c>
      <c r="T46">
        <v>0</v>
      </c>
      <c r="U46">
        <v>49.890354403760512</v>
      </c>
      <c r="V46">
        <v>7.9689692667706709</v>
      </c>
      <c r="W46">
        <v>15.282705670731707</v>
      </c>
      <c r="X46">
        <v>64.787545177809392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7.2375940000000005</v>
      </c>
      <c r="AF46">
        <v>6.1515000000000004</v>
      </c>
      <c r="AG46">
        <v>0</v>
      </c>
      <c r="AH46">
        <v>0</v>
      </c>
      <c r="AI46">
        <v>0</v>
      </c>
      <c r="AJ46">
        <v>0</v>
      </c>
      <c r="AK46">
        <v>23.633759999999999</v>
      </c>
      <c r="AL46">
        <v>1.7337999999999998</v>
      </c>
      <c r="AM46">
        <v>0</v>
      </c>
      <c r="AN46">
        <v>0</v>
      </c>
      <c r="AO46">
        <v>0</v>
      </c>
      <c r="AP46">
        <v>1.1252680775669244</v>
      </c>
      <c r="AQ46">
        <v>0</v>
      </c>
      <c r="AR46">
        <v>17.456399999999995</v>
      </c>
      <c r="AS46">
        <v>2.9540000000000002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844.15050795358059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409.99563633836129</v>
      </c>
      <c r="L47">
        <v>0.99868700131299859</v>
      </c>
      <c r="M47">
        <v>63.767526006331977</v>
      </c>
      <c r="N47">
        <v>51.883862515413071</v>
      </c>
      <c r="O47">
        <v>73.286030293152763</v>
      </c>
      <c r="P47">
        <v>24.383726812816189</v>
      </c>
      <c r="Q47">
        <v>2.99749825436409</v>
      </c>
      <c r="R47">
        <v>18.615644135188866</v>
      </c>
      <c r="S47">
        <v>0</v>
      </c>
      <c r="T47">
        <v>0</v>
      </c>
      <c r="U47">
        <v>49.890354403760512</v>
      </c>
      <c r="V47">
        <v>7.9689692667706709</v>
      </c>
      <c r="W47">
        <v>15.282705670731707</v>
      </c>
      <c r="X47">
        <v>64.787545177809392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7.2375940000000005</v>
      </c>
      <c r="AF47">
        <v>6.1515000000000004</v>
      </c>
      <c r="AG47">
        <v>0</v>
      </c>
      <c r="AH47">
        <v>0</v>
      </c>
      <c r="AI47">
        <v>0</v>
      </c>
      <c r="AJ47">
        <v>0</v>
      </c>
      <c r="AK47">
        <v>23.633759999999999</v>
      </c>
      <c r="AL47">
        <v>1.7337999999999998</v>
      </c>
      <c r="AM47">
        <v>0</v>
      </c>
      <c r="AN47">
        <v>0</v>
      </c>
      <c r="AO47">
        <v>0</v>
      </c>
      <c r="AP47">
        <v>1.1252680775669244</v>
      </c>
      <c r="AQ47">
        <v>0</v>
      </c>
      <c r="AR47">
        <v>2.1820499999999994</v>
      </c>
      <c r="AS47">
        <v>2.9540000000000002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828.87615795358056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409.99563633836129</v>
      </c>
      <c r="L48">
        <v>0.99868700131299859</v>
      </c>
      <c r="M48">
        <v>63.767526006331977</v>
      </c>
      <c r="N48">
        <v>51.883862515413071</v>
      </c>
      <c r="O48">
        <v>73.286030293152763</v>
      </c>
      <c r="P48">
        <v>24.383726812816189</v>
      </c>
      <c r="Q48">
        <v>2.99749825436409</v>
      </c>
      <c r="R48">
        <v>18.615644135188866</v>
      </c>
      <c r="S48">
        <v>0</v>
      </c>
      <c r="T48">
        <v>0</v>
      </c>
      <c r="U48">
        <v>49.890354403760512</v>
      </c>
      <c r="V48">
        <v>7.9689692667706709</v>
      </c>
      <c r="W48">
        <v>15.282705670731707</v>
      </c>
      <c r="X48">
        <v>64.787545177809392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7.2375940000000005</v>
      </c>
      <c r="AF48">
        <v>6.1515000000000004</v>
      </c>
      <c r="AG48">
        <v>0</v>
      </c>
      <c r="AH48">
        <v>0</v>
      </c>
      <c r="AI48">
        <v>0</v>
      </c>
      <c r="AJ48">
        <v>0</v>
      </c>
      <c r="AK48">
        <v>23.633759999999999</v>
      </c>
      <c r="AL48">
        <v>1.7337999999999998</v>
      </c>
      <c r="AM48">
        <v>0</v>
      </c>
      <c r="AN48">
        <v>0</v>
      </c>
      <c r="AO48">
        <v>0</v>
      </c>
      <c r="AP48">
        <v>1.1252680775669244</v>
      </c>
      <c r="AQ48">
        <v>0</v>
      </c>
      <c r="AR48">
        <v>1.9395999999999998</v>
      </c>
      <c r="AS48">
        <v>2.9540000000000002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828.6337079535806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379.99559987200138</v>
      </c>
      <c r="L49">
        <v>0.99868700131299859</v>
      </c>
      <c r="M49">
        <v>63.767526006331977</v>
      </c>
      <c r="N49">
        <v>51.883862515413071</v>
      </c>
      <c r="O49">
        <v>73.286030293152763</v>
      </c>
      <c r="P49">
        <v>24.383726812816189</v>
      </c>
      <c r="Q49">
        <v>2.99749825436409</v>
      </c>
      <c r="R49">
        <v>18.615644135188866</v>
      </c>
      <c r="S49">
        <v>0</v>
      </c>
      <c r="T49">
        <v>0</v>
      </c>
      <c r="U49">
        <v>49.890354403760512</v>
      </c>
      <c r="V49">
        <v>7.9689692667706709</v>
      </c>
      <c r="W49">
        <v>15.282705670731707</v>
      </c>
      <c r="X49">
        <v>64.787545177809392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7.2375940000000005</v>
      </c>
      <c r="AF49">
        <v>6.1515000000000004</v>
      </c>
      <c r="AG49">
        <v>0</v>
      </c>
      <c r="AH49">
        <v>0</v>
      </c>
      <c r="AI49">
        <v>0</v>
      </c>
      <c r="AJ49">
        <v>0</v>
      </c>
      <c r="AK49">
        <v>23.633759999999999</v>
      </c>
      <c r="AL49">
        <v>9.5358999999999998</v>
      </c>
      <c r="AM49">
        <v>0</v>
      </c>
      <c r="AN49">
        <v>0</v>
      </c>
      <c r="AO49">
        <v>0</v>
      </c>
      <c r="AP49">
        <v>1.1252680775669244</v>
      </c>
      <c r="AQ49">
        <v>0</v>
      </c>
      <c r="AR49">
        <v>1.9395999999999998</v>
      </c>
      <c r="AS49">
        <v>3.2494000000000001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806.73117148722076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349.99441369103772</v>
      </c>
      <c r="L50">
        <v>0.99868700131299859</v>
      </c>
      <c r="M50">
        <v>63.767526006331977</v>
      </c>
      <c r="N50">
        <v>51.883862515413071</v>
      </c>
      <c r="O50">
        <v>73.286030293152763</v>
      </c>
      <c r="P50">
        <v>24.383726812816189</v>
      </c>
      <c r="Q50">
        <v>2.99749825436409</v>
      </c>
      <c r="R50">
        <v>18.615644135188866</v>
      </c>
      <c r="S50">
        <v>0</v>
      </c>
      <c r="T50">
        <v>0</v>
      </c>
      <c r="U50">
        <v>49.890354403760512</v>
      </c>
      <c r="V50">
        <v>7.9689692667706709</v>
      </c>
      <c r="W50">
        <v>15.282705670731707</v>
      </c>
      <c r="X50">
        <v>64.787545177809392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7.2375940000000005</v>
      </c>
      <c r="AF50">
        <v>6.1515000000000004</v>
      </c>
      <c r="AG50">
        <v>0</v>
      </c>
      <c r="AH50">
        <v>0</v>
      </c>
      <c r="AI50">
        <v>0</v>
      </c>
      <c r="AJ50">
        <v>0</v>
      </c>
      <c r="AK50">
        <v>23.633759999999999</v>
      </c>
      <c r="AL50">
        <v>9.5358999999999998</v>
      </c>
      <c r="AM50">
        <v>0</v>
      </c>
      <c r="AN50">
        <v>0</v>
      </c>
      <c r="AO50">
        <v>0</v>
      </c>
      <c r="AP50">
        <v>1.1252680775669244</v>
      </c>
      <c r="AQ50">
        <v>0</v>
      </c>
      <c r="AR50">
        <v>1.9395999999999998</v>
      </c>
      <c r="AS50">
        <v>3.2494000000000001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776.72998530625705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319.99419052788744</v>
      </c>
      <c r="L51">
        <v>0.99868700131299859</v>
      </c>
      <c r="M51">
        <v>63.767526006331977</v>
      </c>
      <c r="N51">
        <v>51.883862515413071</v>
      </c>
      <c r="O51">
        <v>73.286030293152763</v>
      </c>
      <c r="P51">
        <v>24.383726812816189</v>
      </c>
      <c r="Q51">
        <v>2.99749825436409</v>
      </c>
      <c r="R51">
        <v>18.61810648679678</v>
      </c>
      <c r="S51">
        <v>0</v>
      </c>
      <c r="T51">
        <v>0</v>
      </c>
      <c r="U51">
        <v>49.890354403760512</v>
      </c>
      <c r="V51">
        <v>7.9689692667706709</v>
      </c>
      <c r="W51">
        <v>15.282705670731707</v>
      </c>
      <c r="X51">
        <v>64.787545177809392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7.2375940000000005</v>
      </c>
      <c r="AF51">
        <v>6.1515000000000004</v>
      </c>
      <c r="AG51">
        <v>0</v>
      </c>
      <c r="AH51">
        <v>0</v>
      </c>
      <c r="AI51">
        <v>0</v>
      </c>
      <c r="AJ51">
        <v>0</v>
      </c>
      <c r="AK51">
        <v>23.633759999999999</v>
      </c>
      <c r="AL51">
        <v>9.5358999999999998</v>
      </c>
      <c r="AM51">
        <v>0</v>
      </c>
      <c r="AN51">
        <v>0</v>
      </c>
      <c r="AO51">
        <v>0</v>
      </c>
      <c r="AP51">
        <v>0.78768765429684706</v>
      </c>
      <c r="AQ51">
        <v>0</v>
      </c>
      <c r="AR51">
        <v>2.4244999999999988</v>
      </c>
      <c r="AS51">
        <v>3.2494000000000001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746.87954407144457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299.99563779060492</v>
      </c>
      <c r="L52">
        <v>0.99868700131299859</v>
      </c>
      <c r="M52">
        <v>63.767526006331977</v>
      </c>
      <c r="N52">
        <v>51.883862515413071</v>
      </c>
      <c r="O52">
        <v>73.286030293152763</v>
      </c>
      <c r="P52">
        <v>24.383726812816189</v>
      </c>
      <c r="Q52">
        <v>2.99749825436409</v>
      </c>
      <c r="R52">
        <v>18.61810648679678</v>
      </c>
      <c r="S52">
        <v>0</v>
      </c>
      <c r="T52">
        <v>0</v>
      </c>
      <c r="U52">
        <v>49.890354403760512</v>
      </c>
      <c r="V52">
        <v>7.9689692667706709</v>
      </c>
      <c r="W52">
        <v>15.282705670731707</v>
      </c>
      <c r="X52">
        <v>64.787545177809392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7.2375940000000005</v>
      </c>
      <c r="AF52">
        <v>6.1515000000000004</v>
      </c>
      <c r="AG52">
        <v>0</v>
      </c>
      <c r="AH52">
        <v>0</v>
      </c>
      <c r="AI52">
        <v>0</v>
      </c>
      <c r="AJ52">
        <v>0</v>
      </c>
      <c r="AK52">
        <v>23.633759999999999</v>
      </c>
      <c r="AL52">
        <v>9.5358999999999998</v>
      </c>
      <c r="AM52">
        <v>0</v>
      </c>
      <c r="AN52">
        <v>0</v>
      </c>
      <c r="AO52">
        <v>0</v>
      </c>
      <c r="AP52">
        <v>0.78768765429684706</v>
      </c>
      <c r="AQ52">
        <v>0</v>
      </c>
      <c r="AR52">
        <v>2.4244999999999988</v>
      </c>
      <c r="AS52">
        <v>3.2494000000000001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726.88099133416199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279.99468790894565</v>
      </c>
      <c r="L53">
        <v>0.99868700131299859</v>
      </c>
      <c r="M53">
        <v>63.767526006331977</v>
      </c>
      <c r="N53">
        <v>51.883862515413071</v>
      </c>
      <c r="O53">
        <v>73.286030293152763</v>
      </c>
      <c r="P53">
        <v>24.383726812816189</v>
      </c>
      <c r="Q53">
        <v>2.99749825436409</v>
      </c>
      <c r="R53">
        <v>7.9990986601705236</v>
      </c>
      <c r="S53">
        <v>0</v>
      </c>
      <c r="T53">
        <v>0</v>
      </c>
      <c r="U53">
        <v>49.890354403760512</v>
      </c>
      <c r="V53">
        <v>3.0048819875776394</v>
      </c>
      <c r="W53">
        <v>15.282705670731707</v>
      </c>
      <c r="X53">
        <v>64.787545177809392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7.2375940000000005</v>
      </c>
      <c r="AF53">
        <v>6.1515000000000004</v>
      </c>
      <c r="AG53">
        <v>0</v>
      </c>
      <c r="AH53">
        <v>0</v>
      </c>
      <c r="AI53">
        <v>0</v>
      </c>
      <c r="AJ53">
        <v>0</v>
      </c>
      <c r="AK53">
        <v>23.633759999999999</v>
      </c>
      <c r="AL53">
        <v>9.5358999999999998</v>
      </c>
      <c r="AM53">
        <v>0</v>
      </c>
      <c r="AN53">
        <v>0</v>
      </c>
      <c r="AO53">
        <v>0</v>
      </c>
      <c r="AP53">
        <v>0.78768765429684706</v>
      </c>
      <c r="AQ53">
        <v>0</v>
      </c>
      <c r="AR53">
        <v>2.9093999999999993</v>
      </c>
      <c r="AS53">
        <v>3.2494000000000001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691.78184634668344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279.99468790894565</v>
      </c>
      <c r="L54">
        <v>0.99868700131299859</v>
      </c>
      <c r="M54">
        <v>63.767526006331977</v>
      </c>
      <c r="N54">
        <v>51.883862515413071</v>
      </c>
      <c r="O54">
        <v>73.286030293152763</v>
      </c>
      <c r="P54">
        <v>24.383726812816189</v>
      </c>
      <c r="Q54">
        <v>2.99749825436409</v>
      </c>
      <c r="R54">
        <v>7.9990986601705236</v>
      </c>
      <c r="S54">
        <v>0</v>
      </c>
      <c r="T54">
        <v>0</v>
      </c>
      <c r="U54">
        <v>49.890354403760512</v>
      </c>
      <c r="V54">
        <v>3.0048819875776394</v>
      </c>
      <c r="W54">
        <v>15.282705670731707</v>
      </c>
      <c r="X54">
        <v>64.787545177809392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7.2375940000000005</v>
      </c>
      <c r="AF54">
        <v>6.1515000000000004</v>
      </c>
      <c r="AG54">
        <v>0</v>
      </c>
      <c r="AH54">
        <v>0</v>
      </c>
      <c r="AI54">
        <v>0</v>
      </c>
      <c r="AJ54">
        <v>0</v>
      </c>
      <c r="AK54">
        <v>23.633759999999999</v>
      </c>
      <c r="AL54">
        <v>9.5358999999999998</v>
      </c>
      <c r="AM54">
        <v>0</v>
      </c>
      <c r="AN54">
        <v>0</v>
      </c>
      <c r="AO54">
        <v>0</v>
      </c>
      <c r="AP54">
        <v>0.78768765429684706</v>
      </c>
      <c r="AQ54">
        <v>0</v>
      </c>
      <c r="AR54">
        <v>2.9093999999999993</v>
      </c>
      <c r="AS54">
        <v>3.2494000000000001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691.78184634668344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279.99468790894565</v>
      </c>
      <c r="L55">
        <v>0.99871564346262531</v>
      </c>
      <c r="M55">
        <v>63.767526006331977</v>
      </c>
      <c r="N55">
        <v>51.883862515413071</v>
      </c>
      <c r="O55">
        <v>73.286030293152763</v>
      </c>
      <c r="P55">
        <v>24.383726812816189</v>
      </c>
      <c r="Q55">
        <v>3</v>
      </c>
      <c r="R55">
        <v>7.9990986601705236</v>
      </c>
      <c r="S55">
        <v>0</v>
      </c>
      <c r="T55">
        <v>0</v>
      </c>
      <c r="U55">
        <v>49.890354403760512</v>
      </c>
      <c r="V55">
        <v>3.0048819875776394</v>
      </c>
      <c r="W55">
        <v>15.282705670731707</v>
      </c>
      <c r="X55">
        <v>64.787545177809392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6.1515000000000004</v>
      </c>
      <c r="AG55">
        <v>0</v>
      </c>
      <c r="AH55">
        <v>0</v>
      </c>
      <c r="AI55">
        <v>0</v>
      </c>
      <c r="AJ55">
        <v>0</v>
      </c>
      <c r="AK55">
        <v>23.633759999999999</v>
      </c>
      <c r="AL55">
        <v>9.5358999999999998</v>
      </c>
      <c r="AM55">
        <v>0</v>
      </c>
      <c r="AN55">
        <v>0</v>
      </c>
      <c r="AO55">
        <v>0</v>
      </c>
      <c r="AP55">
        <v>0.78768765429684706</v>
      </c>
      <c r="AQ55">
        <v>0</v>
      </c>
      <c r="AR55">
        <v>2.9093999999999993</v>
      </c>
      <c r="AS55">
        <v>3.2494000000000001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684.54678273446905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279.99468790894565</v>
      </c>
      <c r="L56">
        <v>0.99876564979721383</v>
      </c>
      <c r="M56">
        <v>63.767526006331977</v>
      </c>
      <c r="N56">
        <v>51.883862515413071</v>
      </c>
      <c r="O56">
        <v>73.286030293152763</v>
      </c>
      <c r="P56">
        <v>24.383726812816189</v>
      </c>
      <c r="Q56">
        <v>3</v>
      </c>
      <c r="R56">
        <v>7.9990986601705236</v>
      </c>
      <c r="S56">
        <v>0</v>
      </c>
      <c r="T56">
        <v>0</v>
      </c>
      <c r="U56">
        <v>49.890354403760512</v>
      </c>
      <c r="V56">
        <v>3.0048819875776394</v>
      </c>
      <c r="W56">
        <v>15.282705670731707</v>
      </c>
      <c r="X56">
        <v>64.787545177809392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6.1515000000000004</v>
      </c>
      <c r="AG56">
        <v>0</v>
      </c>
      <c r="AH56">
        <v>0</v>
      </c>
      <c r="AI56">
        <v>0</v>
      </c>
      <c r="AJ56">
        <v>0</v>
      </c>
      <c r="AK56">
        <v>23.633759999999999</v>
      </c>
      <c r="AL56">
        <v>9.5358999999999998</v>
      </c>
      <c r="AM56">
        <v>0</v>
      </c>
      <c r="AN56">
        <v>0</v>
      </c>
      <c r="AO56">
        <v>0</v>
      </c>
      <c r="AP56">
        <v>0.78768765429684706</v>
      </c>
      <c r="AQ56">
        <v>0</v>
      </c>
      <c r="AR56">
        <v>2.9093999999999993</v>
      </c>
      <c r="AS56">
        <v>3.2494000000000001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684.54683274080367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279.99468790894565</v>
      </c>
      <c r="L57">
        <v>0.99876564979721383</v>
      </c>
      <c r="M57">
        <v>63.767526006331977</v>
      </c>
      <c r="N57">
        <v>51.883862515413071</v>
      </c>
      <c r="O57">
        <v>73.286030293152763</v>
      </c>
      <c r="P57">
        <v>24.383726812816189</v>
      </c>
      <c r="Q57">
        <v>3</v>
      </c>
      <c r="R57">
        <v>7.9990986601705236</v>
      </c>
      <c r="S57">
        <v>0</v>
      </c>
      <c r="T57">
        <v>0</v>
      </c>
      <c r="U57">
        <v>49.890354403760512</v>
      </c>
      <c r="V57">
        <v>3.0048819875776394</v>
      </c>
      <c r="W57">
        <v>15.282705670731707</v>
      </c>
      <c r="X57">
        <v>29.999978387458011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6.1515000000000004</v>
      </c>
      <c r="AG57">
        <v>0</v>
      </c>
      <c r="AH57">
        <v>0</v>
      </c>
      <c r="AI57">
        <v>0</v>
      </c>
      <c r="AJ57">
        <v>0</v>
      </c>
      <c r="AK57">
        <v>23.633759999999999</v>
      </c>
      <c r="AL57">
        <v>9.5358999999999998</v>
      </c>
      <c r="AM57">
        <v>0</v>
      </c>
      <c r="AN57">
        <v>0</v>
      </c>
      <c r="AO57">
        <v>0</v>
      </c>
      <c r="AP57">
        <v>0.78768765429684706</v>
      </c>
      <c r="AQ57">
        <v>0</v>
      </c>
      <c r="AR57">
        <v>2.9093999999999993</v>
      </c>
      <c r="AS57">
        <v>3.2494000000000001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649.75926595045223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279.99468790894565</v>
      </c>
      <c r="L58">
        <v>0.99876564979721383</v>
      </c>
      <c r="M58">
        <v>63.767526006331977</v>
      </c>
      <c r="N58">
        <v>51.883862515413071</v>
      </c>
      <c r="O58">
        <v>73.286030293152763</v>
      </c>
      <c r="P58">
        <v>24.383726812816189</v>
      </c>
      <c r="Q58">
        <v>3</v>
      </c>
      <c r="R58">
        <v>7.9990986601705236</v>
      </c>
      <c r="S58">
        <v>0</v>
      </c>
      <c r="T58">
        <v>0</v>
      </c>
      <c r="U58">
        <v>49.890354403760512</v>
      </c>
      <c r="V58">
        <v>3.0048819875776394</v>
      </c>
      <c r="W58">
        <v>15.282705670731707</v>
      </c>
      <c r="X58">
        <v>14.999987513478541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6.1515000000000004</v>
      </c>
      <c r="AG58">
        <v>0</v>
      </c>
      <c r="AH58">
        <v>0</v>
      </c>
      <c r="AI58">
        <v>0</v>
      </c>
      <c r="AJ58">
        <v>0</v>
      </c>
      <c r="AK58">
        <v>23.633759999999999</v>
      </c>
      <c r="AL58">
        <v>9.5358999999999998</v>
      </c>
      <c r="AM58">
        <v>0</v>
      </c>
      <c r="AN58">
        <v>0</v>
      </c>
      <c r="AO58">
        <v>0</v>
      </c>
      <c r="AP58">
        <v>0.78768765429684706</v>
      </c>
      <c r="AQ58">
        <v>0</v>
      </c>
      <c r="AR58">
        <v>2.9093999999999993</v>
      </c>
      <c r="AS58">
        <v>3.2494000000000001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634.75927507647282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279.99468790894565</v>
      </c>
      <c r="L59">
        <v>0.99876564979721383</v>
      </c>
      <c r="M59">
        <v>63.767526006331977</v>
      </c>
      <c r="N59">
        <v>51.883862515413071</v>
      </c>
      <c r="O59">
        <v>73.286030293152763</v>
      </c>
      <c r="P59">
        <v>24.383726812816189</v>
      </c>
      <c r="Q59">
        <v>3</v>
      </c>
      <c r="R59">
        <v>7.9990986601705236</v>
      </c>
      <c r="S59">
        <v>0</v>
      </c>
      <c r="T59">
        <v>0</v>
      </c>
      <c r="U59">
        <v>49.890354403760512</v>
      </c>
      <c r="V59">
        <v>3.0048819875776394</v>
      </c>
      <c r="W59">
        <v>15.282705670731707</v>
      </c>
      <c r="X59">
        <v>14.999987513478541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6.1515000000000004</v>
      </c>
      <c r="AG59">
        <v>0</v>
      </c>
      <c r="AH59">
        <v>0</v>
      </c>
      <c r="AI59">
        <v>0</v>
      </c>
      <c r="AJ59">
        <v>0</v>
      </c>
      <c r="AK59">
        <v>23.633759999999999</v>
      </c>
      <c r="AL59">
        <v>1.7337999999999998</v>
      </c>
      <c r="AM59">
        <v>0</v>
      </c>
      <c r="AN59">
        <v>0</v>
      </c>
      <c r="AO59">
        <v>0</v>
      </c>
      <c r="AP59">
        <v>0.78768765429684706</v>
      </c>
      <c r="AQ59">
        <v>0</v>
      </c>
      <c r="AR59">
        <v>2.9093999999999993</v>
      </c>
      <c r="AS59">
        <v>3.2494000000000001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626.95717507647282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279.99468790894565</v>
      </c>
      <c r="L60">
        <v>0.99869960988296469</v>
      </c>
      <c r="M60">
        <v>63.767526006331977</v>
      </c>
      <c r="N60">
        <v>51.883862515413071</v>
      </c>
      <c r="O60">
        <v>73.286030293152763</v>
      </c>
      <c r="P60">
        <v>24.383726812816189</v>
      </c>
      <c r="Q60">
        <v>3</v>
      </c>
      <c r="R60">
        <v>7.9990986601705236</v>
      </c>
      <c r="S60">
        <v>0</v>
      </c>
      <c r="T60">
        <v>0</v>
      </c>
      <c r="U60">
        <v>49.890354403760512</v>
      </c>
      <c r="V60">
        <v>3.0048819875776394</v>
      </c>
      <c r="W60">
        <v>15.282705670731707</v>
      </c>
      <c r="X60">
        <v>14.999987513478541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6.1515000000000004</v>
      </c>
      <c r="AG60">
        <v>0</v>
      </c>
      <c r="AH60">
        <v>0</v>
      </c>
      <c r="AI60">
        <v>0</v>
      </c>
      <c r="AJ60">
        <v>0</v>
      </c>
      <c r="AK60">
        <v>23.633759999999999</v>
      </c>
      <c r="AL60">
        <v>1.7337999999999998</v>
      </c>
      <c r="AM60">
        <v>0</v>
      </c>
      <c r="AN60">
        <v>0</v>
      </c>
      <c r="AO60">
        <v>0</v>
      </c>
      <c r="AP60">
        <v>0.78768765429684706</v>
      </c>
      <c r="AQ60">
        <v>0</v>
      </c>
      <c r="AR60">
        <v>2.9093999999999993</v>
      </c>
      <c r="AS60">
        <v>3.2494000000000001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626.95710903655856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279.99468790894565</v>
      </c>
      <c r="L61">
        <v>0.99872611464968142</v>
      </c>
      <c r="M61">
        <v>63.767526006331977</v>
      </c>
      <c r="N61">
        <v>51.883862515413071</v>
      </c>
      <c r="O61">
        <v>73.286030293152763</v>
      </c>
      <c r="P61">
        <v>24.383726812816189</v>
      </c>
      <c r="Q61">
        <v>3</v>
      </c>
      <c r="R61">
        <v>7.9990986601705236</v>
      </c>
      <c r="S61">
        <v>0</v>
      </c>
      <c r="T61">
        <v>0</v>
      </c>
      <c r="U61">
        <v>49.890354403760512</v>
      </c>
      <c r="V61">
        <v>3.0048819875776394</v>
      </c>
      <c r="W61">
        <v>15.282705670731707</v>
      </c>
      <c r="X61">
        <v>29.999978387458011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6.1515000000000004</v>
      </c>
      <c r="AG61">
        <v>0</v>
      </c>
      <c r="AH61">
        <v>0</v>
      </c>
      <c r="AI61">
        <v>0</v>
      </c>
      <c r="AJ61">
        <v>0</v>
      </c>
      <c r="AK61">
        <v>23.633759999999999</v>
      </c>
      <c r="AL61">
        <v>1.7337999999999998</v>
      </c>
      <c r="AM61">
        <v>0</v>
      </c>
      <c r="AN61">
        <v>0</v>
      </c>
      <c r="AO61">
        <v>0</v>
      </c>
      <c r="AP61">
        <v>1.1252680775669244</v>
      </c>
      <c r="AQ61">
        <v>0</v>
      </c>
      <c r="AR61">
        <v>2.9093999999999993</v>
      </c>
      <c r="AS61">
        <v>3.2494000000000001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642.29470683857483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279.99468790894565</v>
      </c>
      <c r="L62">
        <v>0.99869960988296469</v>
      </c>
      <c r="M62">
        <v>63.767526006331977</v>
      </c>
      <c r="N62">
        <v>51.883862515413071</v>
      </c>
      <c r="O62">
        <v>73.286030293152763</v>
      </c>
      <c r="P62">
        <v>24.383726812816189</v>
      </c>
      <c r="Q62">
        <v>3</v>
      </c>
      <c r="R62">
        <v>7.9990986601705236</v>
      </c>
      <c r="S62">
        <v>0</v>
      </c>
      <c r="T62">
        <v>0</v>
      </c>
      <c r="U62">
        <v>49.890354403760512</v>
      </c>
      <c r="V62">
        <v>3.0048819875776394</v>
      </c>
      <c r="W62">
        <v>15.282705670731707</v>
      </c>
      <c r="X62">
        <v>64.787545177809392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6.1515000000000004</v>
      </c>
      <c r="AG62">
        <v>0</v>
      </c>
      <c r="AH62">
        <v>0</v>
      </c>
      <c r="AI62">
        <v>0</v>
      </c>
      <c r="AJ62">
        <v>0</v>
      </c>
      <c r="AK62">
        <v>23.633759999999999</v>
      </c>
      <c r="AL62">
        <v>1.7337999999999998</v>
      </c>
      <c r="AM62">
        <v>0</v>
      </c>
      <c r="AN62">
        <v>0</v>
      </c>
      <c r="AO62">
        <v>0</v>
      </c>
      <c r="AP62">
        <v>1.1252680775669244</v>
      </c>
      <c r="AQ62">
        <v>0</v>
      </c>
      <c r="AR62">
        <v>2.9093999999999993</v>
      </c>
      <c r="AS62">
        <v>3.2494000000000001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677.08224712415949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279.99468790894565</v>
      </c>
      <c r="L63">
        <v>0.99872611464968142</v>
      </c>
      <c r="M63">
        <v>63.767526006331977</v>
      </c>
      <c r="N63">
        <v>51.883862515413071</v>
      </c>
      <c r="O63">
        <v>73.286030293152763</v>
      </c>
      <c r="P63">
        <v>24.383726812816189</v>
      </c>
      <c r="Q63">
        <v>3</v>
      </c>
      <c r="R63">
        <v>7.9990986601705236</v>
      </c>
      <c r="S63">
        <v>0</v>
      </c>
      <c r="T63">
        <v>0</v>
      </c>
      <c r="U63">
        <v>49.890354403760512</v>
      </c>
      <c r="V63">
        <v>3.0048819875776394</v>
      </c>
      <c r="W63">
        <v>15.282705670731707</v>
      </c>
      <c r="X63">
        <v>64.787545177809392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6.1515000000000004</v>
      </c>
      <c r="AG63">
        <v>0</v>
      </c>
      <c r="AH63">
        <v>0</v>
      </c>
      <c r="AI63">
        <v>0</v>
      </c>
      <c r="AJ63">
        <v>0</v>
      </c>
      <c r="AK63">
        <v>23.633759999999999</v>
      </c>
      <c r="AL63">
        <v>1.7337999999999998</v>
      </c>
      <c r="AM63">
        <v>0</v>
      </c>
      <c r="AN63">
        <v>0</v>
      </c>
      <c r="AO63">
        <v>0</v>
      </c>
      <c r="AP63">
        <v>1.1252680775669244</v>
      </c>
      <c r="AQ63">
        <v>0</v>
      </c>
      <c r="AR63">
        <v>2.9093999999999993</v>
      </c>
      <c r="AS63">
        <v>3.2494000000000001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677.08227362892626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279.99468790894565</v>
      </c>
      <c r="L64">
        <v>0.99869960988296469</v>
      </c>
      <c r="M64">
        <v>63.767526006331977</v>
      </c>
      <c r="N64">
        <v>51.883862515413071</v>
      </c>
      <c r="O64">
        <v>73.286030293152763</v>
      </c>
      <c r="P64">
        <v>24.383726812816189</v>
      </c>
      <c r="Q64">
        <v>3</v>
      </c>
      <c r="R64">
        <v>7.9990986601705236</v>
      </c>
      <c r="S64">
        <v>0</v>
      </c>
      <c r="T64">
        <v>0</v>
      </c>
      <c r="U64">
        <v>49.890354403760512</v>
      </c>
      <c r="V64">
        <v>3.0048819875776394</v>
      </c>
      <c r="W64">
        <v>15.282705670731707</v>
      </c>
      <c r="X64">
        <v>64.787545177809392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6.1515000000000004</v>
      </c>
      <c r="AG64">
        <v>0</v>
      </c>
      <c r="AH64">
        <v>0</v>
      </c>
      <c r="AI64">
        <v>0</v>
      </c>
      <c r="AJ64">
        <v>0</v>
      </c>
      <c r="AK64">
        <v>23.633759999999999</v>
      </c>
      <c r="AL64">
        <v>1.7337999999999998</v>
      </c>
      <c r="AM64">
        <v>0</v>
      </c>
      <c r="AN64">
        <v>0</v>
      </c>
      <c r="AO64">
        <v>0</v>
      </c>
      <c r="AP64">
        <v>1.1252680775669244</v>
      </c>
      <c r="AQ64">
        <v>0</v>
      </c>
      <c r="AR64">
        <v>2.9093999999999993</v>
      </c>
      <c r="AS64">
        <v>3.2494000000000001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677.08224712415949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279.99854525657724</v>
      </c>
      <c r="L65">
        <v>0.99871564346262531</v>
      </c>
      <c r="M65">
        <v>63.767526006331977</v>
      </c>
      <c r="N65">
        <v>51.883862515413071</v>
      </c>
      <c r="O65">
        <v>73.286030293152763</v>
      </c>
      <c r="P65">
        <v>24.383726812816189</v>
      </c>
      <c r="Q65">
        <v>3</v>
      </c>
      <c r="R65">
        <v>18.618108466257667</v>
      </c>
      <c r="S65">
        <v>0</v>
      </c>
      <c r="T65">
        <v>0</v>
      </c>
      <c r="U65">
        <v>49.890354403760512</v>
      </c>
      <c r="V65">
        <v>7.1949909396662379</v>
      </c>
      <c r="W65">
        <v>15.282705670731707</v>
      </c>
      <c r="X65">
        <v>64.787545177809392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6.1515000000000004</v>
      </c>
      <c r="AG65">
        <v>0</v>
      </c>
      <c r="AH65">
        <v>0</v>
      </c>
      <c r="AI65">
        <v>0</v>
      </c>
      <c r="AJ65">
        <v>0</v>
      </c>
      <c r="AK65">
        <v>23.633759999999999</v>
      </c>
      <c r="AL65">
        <v>1.7337999999999998</v>
      </c>
      <c r="AM65">
        <v>0</v>
      </c>
      <c r="AN65">
        <v>0</v>
      </c>
      <c r="AO65">
        <v>0</v>
      </c>
      <c r="AP65">
        <v>3.0944872133090415</v>
      </c>
      <c r="AQ65">
        <v>10.786490000000001</v>
      </c>
      <c r="AR65">
        <v>3.8791999999999995</v>
      </c>
      <c r="AS65">
        <v>3.3675600000000001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705.73890839928856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279.99678579269687</v>
      </c>
      <c r="L66">
        <v>0.99869183330218647</v>
      </c>
      <c r="M66">
        <v>63.767526006331977</v>
      </c>
      <c r="N66">
        <v>51.883862515413071</v>
      </c>
      <c r="O66">
        <v>73.286030293152763</v>
      </c>
      <c r="P66">
        <v>24.383726812816189</v>
      </c>
      <c r="Q66">
        <v>3</v>
      </c>
      <c r="R66">
        <v>18.618108466257667</v>
      </c>
      <c r="S66">
        <v>0</v>
      </c>
      <c r="T66">
        <v>0</v>
      </c>
      <c r="U66">
        <v>49.890354403760512</v>
      </c>
      <c r="V66">
        <v>7.9684870724637689</v>
      </c>
      <c r="W66">
        <v>15.282705670731707</v>
      </c>
      <c r="X66">
        <v>64.787545177809392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6.1515000000000004</v>
      </c>
      <c r="AG66">
        <v>0</v>
      </c>
      <c r="AH66">
        <v>0</v>
      </c>
      <c r="AI66">
        <v>0</v>
      </c>
      <c r="AJ66">
        <v>0</v>
      </c>
      <c r="AK66">
        <v>23.633759999999999</v>
      </c>
      <c r="AL66">
        <v>1.7337999999999998</v>
      </c>
      <c r="AM66">
        <v>0</v>
      </c>
      <c r="AN66">
        <v>0</v>
      </c>
      <c r="AO66">
        <v>0</v>
      </c>
      <c r="AP66">
        <v>3.0944872133090415</v>
      </c>
      <c r="AQ66">
        <v>10.786490000000001</v>
      </c>
      <c r="AR66">
        <v>3.8791999999999995</v>
      </c>
      <c r="AS66">
        <v>3.3675600000000001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706.51062125804526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354.99897583861235</v>
      </c>
      <c r="L67">
        <v>0.99872981310107045</v>
      </c>
      <c r="M67">
        <v>63.767526006331977</v>
      </c>
      <c r="N67">
        <v>51.883862515413071</v>
      </c>
      <c r="O67">
        <v>73.286030293152763</v>
      </c>
      <c r="P67">
        <v>24.383726812816189</v>
      </c>
      <c r="Q67">
        <v>2.99749825436409</v>
      </c>
      <c r="R67">
        <v>18.618108466257667</v>
      </c>
      <c r="S67">
        <v>0</v>
      </c>
      <c r="T67">
        <v>0</v>
      </c>
      <c r="U67">
        <v>49.890354403760512</v>
      </c>
      <c r="V67">
        <v>7.9684870724637689</v>
      </c>
      <c r="W67">
        <v>15.282705670731707</v>
      </c>
      <c r="X67">
        <v>64.787545177809392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6.1515000000000004</v>
      </c>
      <c r="AG67">
        <v>0</v>
      </c>
      <c r="AH67">
        <v>0</v>
      </c>
      <c r="AI67">
        <v>0</v>
      </c>
      <c r="AJ67">
        <v>0</v>
      </c>
      <c r="AK67">
        <v>23.633759999999999</v>
      </c>
      <c r="AL67">
        <v>1.7337999999999998</v>
      </c>
      <c r="AM67">
        <v>0</v>
      </c>
      <c r="AN67">
        <v>0</v>
      </c>
      <c r="AO67">
        <v>0</v>
      </c>
      <c r="AP67">
        <v>3.0944872133090415</v>
      </c>
      <c r="AQ67">
        <v>22.271699999999999</v>
      </c>
      <c r="AR67">
        <v>3.8791999999999995</v>
      </c>
      <c r="AS67">
        <v>3.3675600000000001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792.99555753812388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414.99988235087989</v>
      </c>
      <c r="L68">
        <v>0.99868533866819098</v>
      </c>
      <c r="M68">
        <v>63.767526006331977</v>
      </c>
      <c r="N68">
        <v>51.883862515413071</v>
      </c>
      <c r="O68">
        <v>73.286030293152763</v>
      </c>
      <c r="P68">
        <v>24.383726812816189</v>
      </c>
      <c r="Q68">
        <v>2.99749825436409</v>
      </c>
      <c r="R68">
        <v>18.618108466257667</v>
      </c>
      <c r="S68">
        <v>0</v>
      </c>
      <c r="T68">
        <v>0</v>
      </c>
      <c r="U68">
        <v>49.890354403760512</v>
      </c>
      <c r="V68">
        <v>7.9684870724637689</v>
      </c>
      <c r="W68">
        <v>15.282705670731707</v>
      </c>
      <c r="X68">
        <v>64.787545177809392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6.1515000000000004</v>
      </c>
      <c r="AG68">
        <v>0</v>
      </c>
      <c r="AH68">
        <v>8.3184000000000005</v>
      </c>
      <c r="AI68">
        <v>0</v>
      </c>
      <c r="AJ68">
        <v>0</v>
      </c>
      <c r="AK68">
        <v>23.633759999999999</v>
      </c>
      <c r="AL68">
        <v>1.7337999999999998</v>
      </c>
      <c r="AM68">
        <v>0</v>
      </c>
      <c r="AN68">
        <v>0</v>
      </c>
      <c r="AO68">
        <v>0</v>
      </c>
      <c r="AP68">
        <v>3.0944872133090415</v>
      </c>
      <c r="AQ68">
        <v>32.359470000000002</v>
      </c>
      <c r="AR68">
        <v>3.8791999999999995</v>
      </c>
      <c r="AS68">
        <v>3.3675600000000001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871.40258957595847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439.99930383073502</v>
      </c>
      <c r="L69">
        <v>0.99869182389937106</v>
      </c>
      <c r="M69">
        <v>63.767526006331977</v>
      </c>
      <c r="N69">
        <v>51.883862515413071</v>
      </c>
      <c r="O69">
        <v>73.286030293152763</v>
      </c>
      <c r="P69">
        <v>24.383726812816189</v>
      </c>
      <c r="Q69">
        <v>2.99749825436409</v>
      </c>
      <c r="R69">
        <v>18.618108466257667</v>
      </c>
      <c r="S69">
        <v>0</v>
      </c>
      <c r="T69">
        <v>0</v>
      </c>
      <c r="U69">
        <v>49.890354403760512</v>
      </c>
      <c r="V69">
        <v>7.9684870724637689</v>
      </c>
      <c r="W69">
        <v>15.282705670731707</v>
      </c>
      <c r="X69">
        <v>64.787545177809392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6.1515000000000004</v>
      </c>
      <c r="AG69">
        <v>0</v>
      </c>
      <c r="AH69">
        <v>9.2334239999999994</v>
      </c>
      <c r="AI69">
        <v>0</v>
      </c>
      <c r="AJ69">
        <v>0</v>
      </c>
      <c r="AK69">
        <v>23.633759999999999</v>
      </c>
      <c r="AL69">
        <v>1.7337999999999998</v>
      </c>
      <c r="AM69">
        <v>0</v>
      </c>
      <c r="AN69">
        <v>0</v>
      </c>
      <c r="AO69">
        <v>0</v>
      </c>
      <c r="AP69">
        <v>1.1252680775669244</v>
      </c>
      <c r="AQ69">
        <v>32.359470000000002</v>
      </c>
      <c r="AR69">
        <v>3.8791999999999995</v>
      </c>
      <c r="AS69">
        <v>3.3675600000000001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895.34782240530274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464.99870478983394</v>
      </c>
      <c r="L70">
        <v>0.99868628788617086</v>
      </c>
      <c r="M70">
        <v>63.767526006331977</v>
      </c>
      <c r="N70">
        <v>51.883862515413071</v>
      </c>
      <c r="O70">
        <v>73.286030293152763</v>
      </c>
      <c r="P70">
        <v>24.383726812816189</v>
      </c>
      <c r="Q70">
        <v>2.9977972602739724</v>
      </c>
      <c r="R70">
        <v>18.618108466257667</v>
      </c>
      <c r="S70">
        <v>0</v>
      </c>
      <c r="T70">
        <v>0</v>
      </c>
      <c r="U70">
        <v>49.890354403760512</v>
      </c>
      <c r="V70">
        <v>7.9684870724637689</v>
      </c>
      <c r="W70">
        <v>15.282705670731707</v>
      </c>
      <c r="X70">
        <v>64.787545177809392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6.1515000000000004</v>
      </c>
      <c r="AG70">
        <v>0</v>
      </c>
      <c r="AH70">
        <v>16.636800000000001</v>
      </c>
      <c r="AI70">
        <v>0</v>
      </c>
      <c r="AJ70">
        <v>0</v>
      </c>
      <c r="AK70">
        <v>23.633759999999999</v>
      </c>
      <c r="AL70">
        <v>1.7337999999999998</v>
      </c>
      <c r="AM70">
        <v>0</v>
      </c>
      <c r="AN70">
        <v>0</v>
      </c>
      <c r="AO70">
        <v>0</v>
      </c>
      <c r="AP70">
        <v>1.1252680775669244</v>
      </c>
      <c r="AQ70">
        <v>32.359470000000002</v>
      </c>
      <c r="AR70">
        <v>3.8791999999999995</v>
      </c>
      <c r="AS70">
        <v>3.3675600000000001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927.75089283429816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465.00381867952814</v>
      </c>
      <c r="L71">
        <v>0.99867100499518824</v>
      </c>
      <c r="M71">
        <v>63.767526006331977</v>
      </c>
      <c r="N71">
        <v>51.883862515413071</v>
      </c>
      <c r="O71">
        <v>73.286030293152763</v>
      </c>
      <c r="P71">
        <v>24.383726812816189</v>
      </c>
      <c r="Q71">
        <v>2.9977972602739724</v>
      </c>
      <c r="R71">
        <v>18.618108466257667</v>
      </c>
      <c r="S71">
        <v>0</v>
      </c>
      <c r="T71">
        <v>0</v>
      </c>
      <c r="U71">
        <v>49.890354403760512</v>
      </c>
      <c r="V71">
        <v>7.9684870724637689</v>
      </c>
      <c r="W71">
        <v>15.282705670731707</v>
      </c>
      <c r="X71">
        <v>64.787545177809392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7.2375940000000005</v>
      </c>
      <c r="AF71">
        <v>6.1515000000000004</v>
      </c>
      <c r="AG71">
        <v>0</v>
      </c>
      <c r="AH71">
        <v>29.1144</v>
      </c>
      <c r="AI71">
        <v>0</v>
      </c>
      <c r="AJ71">
        <v>0</v>
      </c>
      <c r="AK71">
        <v>23.633759999999999</v>
      </c>
      <c r="AL71">
        <v>9.5358999999999998</v>
      </c>
      <c r="AM71">
        <v>0</v>
      </c>
      <c r="AN71">
        <v>0</v>
      </c>
      <c r="AO71">
        <v>0</v>
      </c>
      <c r="AP71">
        <v>0.78768765429684706</v>
      </c>
      <c r="AQ71">
        <v>32.359470000000002</v>
      </c>
      <c r="AR71">
        <v>3.8791999999999995</v>
      </c>
      <c r="AS71">
        <v>3.3675600000000001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954.93570501783131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415.00508233214299</v>
      </c>
      <c r="L72">
        <v>0.99867100499518824</v>
      </c>
      <c r="M72">
        <v>63.767526006331977</v>
      </c>
      <c r="N72">
        <v>51.883862515413071</v>
      </c>
      <c r="O72">
        <v>73.286030293152763</v>
      </c>
      <c r="P72">
        <v>24.383726812816189</v>
      </c>
      <c r="Q72">
        <v>2.9977972602739724</v>
      </c>
      <c r="R72">
        <v>18.618108466257667</v>
      </c>
      <c r="S72">
        <v>0</v>
      </c>
      <c r="T72">
        <v>0</v>
      </c>
      <c r="U72">
        <v>49.890354403760512</v>
      </c>
      <c r="V72">
        <v>7.9684870724637689</v>
      </c>
      <c r="W72">
        <v>15.282705670731707</v>
      </c>
      <c r="X72">
        <v>64.787545177809392</v>
      </c>
      <c r="Y72">
        <v>0</v>
      </c>
      <c r="Z72">
        <v>0.48309999999999992</v>
      </c>
      <c r="AA72">
        <v>0</v>
      </c>
      <c r="AB72">
        <v>1.4635</v>
      </c>
      <c r="AC72">
        <v>4.25068</v>
      </c>
      <c r="AD72">
        <v>0</v>
      </c>
      <c r="AE72">
        <v>14.463917999999998</v>
      </c>
      <c r="AF72">
        <v>6.1515000000000004</v>
      </c>
      <c r="AG72">
        <v>0</v>
      </c>
      <c r="AH72">
        <v>41.591999999999999</v>
      </c>
      <c r="AI72">
        <v>0</v>
      </c>
      <c r="AJ72">
        <v>0</v>
      </c>
      <c r="AK72">
        <v>23.633759999999999</v>
      </c>
      <c r="AL72">
        <v>52.880899999999997</v>
      </c>
      <c r="AM72">
        <v>1.9903599999999997</v>
      </c>
      <c r="AN72">
        <v>0</v>
      </c>
      <c r="AO72">
        <v>0</v>
      </c>
      <c r="AP72">
        <v>0.78768765429684706</v>
      </c>
      <c r="AQ72">
        <v>32.359470000000002</v>
      </c>
      <c r="AR72">
        <v>3.8791999999999995</v>
      </c>
      <c r="AS72">
        <v>3.3675600000000001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976.17353267044621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335.0026532255755</v>
      </c>
      <c r="L73">
        <v>0.99867100499518824</v>
      </c>
      <c r="M73">
        <v>63.767526006331977</v>
      </c>
      <c r="N73">
        <v>51.883862515413071</v>
      </c>
      <c r="O73">
        <v>73.286030293152763</v>
      </c>
      <c r="P73">
        <v>24.383726812816189</v>
      </c>
      <c r="Q73">
        <v>2.9977972602739724</v>
      </c>
      <c r="R73">
        <v>18.618108466257667</v>
      </c>
      <c r="S73">
        <v>0</v>
      </c>
      <c r="T73">
        <v>0</v>
      </c>
      <c r="U73">
        <v>49.890354403760512</v>
      </c>
      <c r="V73">
        <v>7.9684870724637689</v>
      </c>
      <c r="W73">
        <v>15.282705670731707</v>
      </c>
      <c r="X73">
        <v>64.787545177809392</v>
      </c>
      <c r="Y73">
        <v>0</v>
      </c>
      <c r="Z73">
        <v>0.96619999999999984</v>
      </c>
      <c r="AA73">
        <v>3.0883723950397335</v>
      </c>
      <c r="AB73">
        <v>7.3174999999999981</v>
      </c>
      <c r="AC73">
        <v>4.25068</v>
      </c>
      <c r="AD73">
        <v>3.9453599999999995</v>
      </c>
      <c r="AE73">
        <v>14.463917999999998</v>
      </c>
      <c r="AF73">
        <v>13.67</v>
      </c>
      <c r="AG73">
        <v>0</v>
      </c>
      <c r="AH73">
        <v>49.910399999999989</v>
      </c>
      <c r="AI73">
        <v>1.6772999999999996</v>
      </c>
      <c r="AJ73">
        <v>0</v>
      </c>
      <c r="AK73">
        <v>23.633759999999999</v>
      </c>
      <c r="AL73">
        <v>52.880899999999997</v>
      </c>
      <c r="AM73">
        <v>1.9903599999999997</v>
      </c>
      <c r="AN73">
        <v>0</v>
      </c>
      <c r="AO73">
        <v>0</v>
      </c>
      <c r="AP73">
        <v>0.78768765429684706</v>
      </c>
      <c r="AQ73">
        <v>32.359470000000002</v>
      </c>
      <c r="AR73">
        <v>17.456399999999995</v>
      </c>
      <c r="AS73">
        <v>3.3675600000000001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940.63333595891845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315.00469198560268</v>
      </c>
      <c r="L74">
        <v>0.99867100499518824</v>
      </c>
      <c r="M74">
        <v>63.767526006331977</v>
      </c>
      <c r="N74">
        <v>51.883862515413071</v>
      </c>
      <c r="O74">
        <v>73.286030293152763</v>
      </c>
      <c r="P74">
        <v>24.383726812816189</v>
      </c>
      <c r="Q74">
        <v>2.9977972602739724</v>
      </c>
      <c r="R74">
        <v>18.618108466257667</v>
      </c>
      <c r="S74">
        <v>0</v>
      </c>
      <c r="T74">
        <v>0</v>
      </c>
      <c r="U74">
        <v>49.890354403760512</v>
      </c>
      <c r="V74">
        <v>7.9684870724637689</v>
      </c>
      <c r="W74">
        <v>15.282705670731707</v>
      </c>
      <c r="X74">
        <v>64.787545177809392</v>
      </c>
      <c r="Y74">
        <v>0</v>
      </c>
      <c r="Z74">
        <v>5.7276335999999981</v>
      </c>
      <c r="AA74">
        <v>6.1073431632246438</v>
      </c>
      <c r="AB74">
        <v>17.351255999999999</v>
      </c>
      <c r="AC74">
        <v>8.9488000000000003</v>
      </c>
      <c r="AD74">
        <v>6.9624000000000006</v>
      </c>
      <c r="AE74">
        <v>21.712782000000001</v>
      </c>
      <c r="AF74">
        <v>18.454499999999999</v>
      </c>
      <c r="AG74">
        <v>0</v>
      </c>
      <c r="AH74">
        <v>61.639344000000001</v>
      </c>
      <c r="AI74">
        <v>7.2682999999999991</v>
      </c>
      <c r="AJ74">
        <v>0</v>
      </c>
      <c r="AK74">
        <v>23.633759999999999</v>
      </c>
      <c r="AL74">
        <v>52.880899999999997</v>
      </c>
      <c r="AM74">
        <v>4.6270015999999998</v>
      </c>
      <c r="AN74">
        <v>0</v>
      </c>
      <c r="AO74">
        <v>0</v>
      </c>
      <c r="AP74">
        <v>0.78768765429684706</v>
      </c>
      <c r="AQ74">
        <v>32.359470000000002</v>
      </c>
      <c r="AR74">
        <v>17.456399999999995</v>
      </c>
      <c r="AS74">
        <v>3.3675600000000001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978.15464468713049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377.49750190736023</v>
      </c>
      <c r="L75">
        <v>0.99867100499518824</v>
      </c>
      <c r="M75">
        <v>63.767526006331977</v>
      </c>
      <c r="N75">
        <v>51.883862515413071</v>
      </c>
      <c r="O75">
        <v>73.286030293152763</v>
      </c>
      <c r="P75">
        <v>24.383726812816189</v>
      </c>
      <c r="Q75">
        <v>2.9977972602739724</v>
      </c>
      <c r="R75">
        <v>18.618108466257667</v>
      </c>
      <c r="S75">
        <v>0</v>
      </c>
      <c r="T75">
        <v>0</v>
      </c>
      <c r="U75">
        <v>49.890354403760512</v>
      </c>
      <c r="V75">
        <v>7.9684870724637689</v>
      </c>
      <c r="W75">
        <v>15.282705670731707</v>
      </c>
      <c r="X75">
        <v>64.787545177809392</v>
      </c>
      <c r="Y75">
        <v>0</v>
      </c>
      <c r="Z75">
        <v>5.7276335999999981</v>
      </c>
      <c r="AA75">
        <v>9.7162277596755668</v>
      </c>
      <c r="AB75">
        <v>17.351255999999999</v>
      </c>
      <c r="AC75">
        <v>8.9488000000000003</v>
      </c>
      <c r="AD75">
        <v>12.0379896</v>
      </c>
      <c r="AE75">
        <v>21.712782000000001</v>
      </c>
      <c r="AF75">
        <v>18.454499999999999</v>
      </c>
      <c r="AG75">
        <v>0</v>
      </c>
      <c r="AH75">
        <v>61.639344000000001</v>
      </c>
      <c r="AI75">
        <v>7.2682999999999991</v>
      </c>
      <c r="AJ75">
        <v>0</v>
      </c>
      <c r="AK75">
        <v>23.633759999999999</v>
      </c>
      <c r="AL75">
        <v>52.880899999999997</v>
      </c>
      <c r="AM75">
        <v>4.6270015999999998</v>
      </c>
      <c r="AN75">
        <v>0</v>
      </c>
      <c r="AO75">
        <v>0</v>
      </c>
      <c r="AP75">
        <v>0.78768765429684706</v>
      </c>
      <c r="AQ75">
        <v>32.359470000000002</v>
      </c>
      <c r="AR75">
        <v>3.8791999999999995</v>
      </c>
      <c r="AS75">
        <v>3.3675600000000001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1035.754728805339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415.00508233214299</v>
      </c>
      <c r="L76">
        <v>0.99867100499518824</v>
      </c>
      <c r="M76">
        <v>63.767526006331977</v>
      </c>
      <c r="N76">
        <v>51.883862515413071</v>
      </c>
      <c r="O76">
        <v>73.286030293152763</v>
      </c>
      <c r="P76">
        <v>24.383726812816189</v>
      </c>
      <c r="Q76">
        <v>2.9977972602739724</v>
      </c>
      <c r="R76">
        <v>18.618108466257667</v>
      </c>
      <c r="S76">
        <v>0</v>
      </c>
      <c r="T76">
        <v>0</v>
      </c>
      <c r="U76">
        <v>49.890354403760512</v>
      </c>
      <c r="V76">
        <v>7.9684870724637689</v>
      </c>
      <c r="W76">
        <v>15.282705670731707</v>
      </c>
      <c r="X76">
        <v>64.787545177809392</v>
      </c>
      <c r="Y76">
        <v>0</v>
      </c>
      <c r="Z76">
        <v>5.7276335999999981</v>
      </c>
      <c r="AA76">
        <v>11.451268431046204</v>
      </c>
      <c r="AB76">
        <v>17.351255999999999</v>
      </c>
      <c r="AC76">
        <v>8.9488000000000003</v>
      </c>
      <c r="AD76">
        <v>16.050652800000005</v>
      </c>
      <c r="AE76">
        <v>21.712782000000001</v>
      </c>
      <c r="AF76">
        <v>18.454499999999999</v>
      </c>
      <c r="AG76">
        <v>0</v>
      </c>
      <c r="AH76">
        <v>61.639344000000001</v>
      </c>
      <c r="AI76">
        <v>7.2682999999999991</v>
      </c>
      <c r="AJ76">
        <v>0</v>
      </c>
      <c r="AK76">
        <v>23.633759999999999</v>
      </c>
      <c r="AL76">
        <v>9.5358999999999998</v>
      </c>
      <c r="AM76">
        <v>4.6270015999999998</v>
      </c>
      <c r="AN76">
        <v>0</v>
      </c>
      <c r="AO76">
        <v>0</v>
      </c>
      <c r="AP76">
        <v>0.78768765429684706</v>
      </c>
      <c r="AQ76">
        <v>32.359470000000002</v>
      </c>
      <c r="AR76">
        <v>2.9093999999999993</v>
      </c>
      <c r="AS76">
        <v>3.3675600000000001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1034.6952131014923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465.00381867952814</v>
      </c>
      <c r="L77">
        <v>0.99864719876848429</v>
      </c>
      <c r="M77">
        <v>63.767526006331977</v>
      </c>
      <c r="N77">
        <v>51.883862515413071</v>
      </c>
      <c r="O77">
        <v>73.286030293152763</v>
      </c>
      <c r="P77">
        <v>24.383726812816189</v>
      </c>
      <c r="Q77">
        <v>2.9977972602739724</v>
      </c>
      <c r="R77">
        <v>18.618108466257667</v>
      </c>
      <c r="S77">
        <v>0</v>
      </c>
      <c r="T77">
        <v>0</v>
      </c>
      <c r="U77">
        <v>49.890354403760512</v>
      </c>
      <c r="V77">
        <v>7.9684870724637689</v>
      </c>
      <c r="W77">
        <v>15.282705670731707</v>
      </c>
      <c r="X77">
        <v>64.787545177809392</v>
      </c>
      <c r="Y77">
        <v>0</v>
      </c>
      <c r="Z77">
        <v>5.7276335999999981</v>
      </c>
      <c r="AA77">
        <v>11.451268431046204</v>
      </c>
      <c r="AB77">
        <v>17.351255999999999</v>
      </c>
      <c r="AC77">
        <v>8.9488000000000003</v>
      </c>
      <c r="AD77">
        <v>16.050652800000005</v>
      </c>
      <c r="AE77">
        <v>21.712782000000001</v>
      </c>
      <c r="AF77">
        <v>18.454499999999999</v>
      </c>
      <c r="AG77">
        <v>0</v>
      </c>
      <c r="AH77">
        <v>61.639344000000001</v>
      </c>
      <c r="AI77">
        <v>7.2682999999999991</v>
      </c>
      <c r="AJ77">
        <v>0</v>
      </c>
      <c r="AK77">
        <v>23.633759999999999</v>
      </c>
      <c r="AL77">
        <v>1.7337999999999998</v>
      </c>
      <c r="AM77">
        <v>4.6270015999999998</v>
      </c>
      <c r="AN77">
        <v>0</v>
      </c>
      <c r="AO77">
        <v>0</v>
      </c>
      <c r="AP77">
        <v>0.78768765429684706</v>
      </c>
      <c r="AQ77">
        <v>32.359470000000002</v>
      </c>
      <c r="AR77">
        <v>2.9093999999999993</v>
      </c>
      <c r="AS77">
        <v>3.3675600000000001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1076.8918256426507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464.99973200266572</v>
      </c>
      <c r="L78">
        <v>0.99864719876848429</v>
      </c>
      <c r="M78">
        <v>63.767526006331977</v>
      </c>
      <c r="N78">
        <v>51.883862515413071</v>
      </c>
      <c r="O78">
        <v>73.286030293152763</v>
      </c>
      <c r="P78">
        <v>24.383726812816189</v>
      </c>
      <c r="Q78">
        <v>2.9977972602739724</v>
      </c>
      <c r="R78">
        <v>18.618108466257667</v>
      </c>
      <c r="S78">
        <v>0</v>
      </c>
      <c r="T78">
        <v>0</v>
      </c>
      <c r="U78">
        <v>49.890354403760512</v>
      </c>
      <c r="V78">
        <v>7.9684870724637689</v>
      </c>
      <c r="W78">
        <v>15.282705670731707</v>
      </c>
      <c r="X78">
        <v>64.787545177809392</v>
      </c>
      <c r="Y78">
        <v>0</v>
      </c>
      <c r="Z78">
        <v>5.7276335999999981</v>
      </c>
      <c r="AA78">
        <v>11.451268431046204</v>
      </c>
      <c r="AB78">
        <v>17.351255999999999</v>
      </c>
      <c r="AC78">
        <v>8.9488000000000003</v>
      </c>
      <c r="AD78">
        <v>16.050652800000005</v>
      </c>
      <c r="AE78">
        <v>21.712782000000001</v>
      </c>
      <c r="AF78">
        <v>18.454499999999999</v>
      </c>
      <c r="AG78">
        <v>0</v>
      </c>
      <c r="AH78">
        <v>61.639344000000001</v>
      </c>
      <c r="AI78">
        <v>7.2682999999999991</v>
      </c>
      <c r="AJ78">
        <v>0</v>
      </c>
      <c r="AK78">
        <v>23.633759999999999</v>
      </c>
      <c r="AL78">
        <v>1.7337999999999998</v>
      </c>
      <c r="AM78">
        <v>4.6270015999999998</v>
      </c>
      <c r="AN78">
        <v>0</v>
      </c>
      <c r="AO78">
        <v>0</v>
      </c>
      <c r="AP78">
        <v>0.78768765429684706</v>
      </c>
      <c r="AQ78">
        <v>32.359470000000002</v>
      </c>
      <c r="AR78">
        <v>2.9093999999999993</v>
      </c>
      <c r="AS78">
        <v>3.3675600000000001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1076.8877389657885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464.99880425107699</v>
      </c>
      <c r="L79">
        <v>0.9986662083190101</v>
      </c>
      <c r="M79">
        <v>63.767526006331977</v>
      </c>
      <c r="N79">
        <v>51.883862515413071</v>
      </c>
      <c r="O79">
        <v>73.286030293152763</v>
      </c>
      <c r="P79">
        <v>24.383726812816189</v>
      </c>
      <c r="Q79">
        <v>3</v>
      </c>
      <c r="R79">
        <v>18.618108466257667</v>
      </c>
      <c r="S79">
        <v>0</v>
      </c>
      <c r="T79">
        <v>0</v>
      </c>
      <c r="U79">
        <v>49.890354403760512</v>
      </c>
      <c r="V79">
        <v>7.9684870724637689</v>
      </c>
      <c r="W79">
        <v>15.282705670731707</v>
      </c>
      <c r="X79">
        <v>64.787545177809392</v>
      </c>
      <c r="Y79">
        <v>0</v>
      </c>
      <c r="Z79">
        <v>5.7276335999999981</v>
      </c>
      <c r="AA79">
        <v>11.451268431046204</v>
      </c>
      <c r="AB79">
        <v>17.351255999999999</v>
      </c>
      <c r="AC79">
        <v>8.9488000000000003</v>
      </c>
      <c r="AD79">
        <v>16.050652800000005</v>
      </c>
      <c r="AE79">
        <v>21.712782000000001</v>
      </c>
      <c r="AF79">
        <v>18.454499999999999</v>
      </c>
      <c r="AG79">
        <v>0</v>
      </c>
      <c r="AH79">
        <v>61.639344000000001</v>
      </c>
      <c r="AI79">
        <v>7.2682999999999991</v>
      </c>
      <c r="AJ79">
        <v>0</v>
      </c>
      <c r="AK79">
        <v>23.633759999999999</v>
      </c>
      <c r="AL79">
        <v>1.7337999999999998</v>
      </c>
      <c r="AM79">
        <v>4.6270015999999998</v>
      </c>
      <c r="AN79">
        <v>0</v>
      </c>
      <c r="AO79">
        <v>0</v>
      </c>
      <c r="AP79">
        <v>0.78768765429684706</v>
      </c>
      <c r="AQ79">
        <v>32.359470000000002</v>
      </c>
      <c r="AR79">
        <v>2.9093999999999993</v>
      </c>
      <c r="AS79">
        <v>3.3675600000000001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1076.8890329634762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464.06162711779274</v>
      </c>
      <c r="L80">
        <v>0.9986662083190101</v>
      </c>
      <c r="M80">
        <v>63.767526006331977</v>
      </c>
      <c r="N80">
        <v>51.883862515413071</v>
      </c>
      <c r="O80">
        <v>73.286030293152763</v>
      </c>
      <c r="P80">
        <v>24.383726812816189</v>
      </c>
      <c r="Q80">
        <v>3</v>
      </c>
      <c r="R80">
        <v>18.618108466257667</v>
      </c>
      <c r="S80">
        <v>0</v>
      </c>
      <c r="T80">
        <v>0</v>
      </c>
      <c r="U80">
        <v>49.890354403760512</v>
      </c>
      <c r="V80">
        <v>7.9684870724637689</v>
      </c>
      <c r="W80">
        <v>15.282705670731707</v>
      </c>
      <c r="X80">
        <v>64.787545177809392</v>
      </c>
      <c r="Y80">
        <v>0</v>
      </c>
      <c r="Z80">
        <v>5.7276335999999981</v>
      </c>
      <c r="AA80">
        <v>6.1711926599310818</v>
      </c>
      <c r="AB80">
        <v>5.7837519999999989</v>
      </c>
      <c r="AC80">
        <v>8.5013599999999983</v>
      </c>
      <c r="AD80">
        <v>16.050652800000005</v>
      </c>
      <c r="AE80">
        <v>21.712782000000001</v>
      </c>
      <c r="AF80">
        <v>12.303000000000001</v>
      </c>
      <c r="AG80">
        <v>0</v>
      </c>
      <c r="AH80">
        <v>49.910399999999989</v>
      </c>
      <c r="AI80">
        <v>1.6772999999999996</v>
      </c>
      <c r="AJ80">
        <v>0</v>
      </c>
      <c r="AK80">
        <v>23.633759999999999</v>
      </c>
      <c r="AL80">
        <v>1.7337999999999998</v>
      </c>
      <c r="AM80">
        <v>1.9903599999999997</v>
      </c>
      <c r="AN80">
        <v>0</v>
      </c>
      <c r="AO80">
        <v>0</v>
      </c>
      <c r="AP80">
        <v>1.6879021163503867</v>
      </c>
      <c r="AQ80">
        <v>32.359470000000002</v>
      </c>
      <c r="AR80">
        <v>2.9093999999999993</v>
      </c>
      <c r="AS80">
        <v>3.3675600000000001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1033.4489649211303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464.99590203865506</v>
      </c>
      <c r="L81">
        <v>0.9986662083190101</v>
      </c>
      <c r="M81">
        <v>63.767526006331977</v>
      </c>
      <c r="N81">
        <v>51.883862515413071</v>
      </c>
      <c r="O81">
        <v>73.286030293152763</v>
      </c>
      <c r="P81">
        <v>24.383726812816189</v>
      </c>
      <c r="Q81">
        <v>3</v>
      </c>
      <c r="R81">
        <v>18.618108466257667</v>
      </c>
      <c r="S81">
        <v>0</v>
      </c>
      <c r="T81">
        <v>0</v>
      </c>
      <c r="U81">
        <v>49.890354403760512</v>
      </c>
      <c r="V81">
        <v>7.9684870724637689</v>
      </c>
      <c r="W81">
        <v>15.282705670731707</v>
      </c>
      <c r="X81">
        <v>64.787545177809392</v>
      </c>
      <c r="Y81">
        <v>0</v>
      </c>
      <c r="Z81">
        <v>2.8638167999999991</v>
      </c>
      <c r="AA81">
        <v>2.7760650741930193</v>
      </c>
      <c r="AB81">
        <v>0</v>
      </c>
      <c r="AC81">
        <v>8.5013599999999983</v>
      </c>
      <c r="AD81">
        <v>16.050652800000005</v>
      </c>
      <c r="AE81">
        <v>14.475187999999999</v>
      </c>
      <c r="AF81">
        <v>6.1515000000000004</v>
      </c>
      <c r="AG81">
        <v>0</v>
      </c>
      <c r="AH81">
        <v>41.591999999999999</v>
      </c>
      <c r="AI81">
        <v>0</v>
      </c>
      <c r="AJ81">
        <v>0</v>
      </c>
      <c r="AK81">
        <v>23.633759999999999</v>
      </c>
      <c r="AL81">
        <v>1.7337999999999998</v>
      </c>
      <c r="AM81">
        <v>0</v>
      </c>
      <c r="AN81">
        <v>0</v>
      </c>
      <c r="AO81">
        <v>0</v>
      </c>
      <c r="AP81">
        <v>1.6879021163503867</v>
      </c>
      <c r="AQ81">
        <v>32.359470000000002</v>
      </c>
      <c r="AR81">
        <v>17.456399999999995</v>
      </c>
      <c r="AS81">
        <v>3.3675600000000001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1011.5123894562547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464.99590203865506</v>
      </c>
      <c r="L82">
        <v>1.0402610224774869</v>
      </c>
      <c r="M82">
        <v>63.767526006331977</v>
      </c>
      <c r="N82">
        <v>51.883862515413071</v>
      </c>
      <c r="O82">
        <v>73.286030293152763</v>
      </c>
      <c r="P82">
        <v>24.383726812816189</v>
      </c>
      <c r="Q82">
        <v>3</v>
      </c>
      <c r="R82">
        <v>18.618108466257667</v>
      </c>
      <c r="S82">
        <v>0</v>
      </c>
      <c r="T82">
        <v>0</v>
      </c>
      <c r="U82">
        <v>49.890354403760512</v>
      </c>
      <c r="V82">
        <v>7.9684870724637689</v>
      </c>
      <c r="W82">
        <v>15.282705670731707</v>
      </c>
      <c r="X82">
        <v>64.787545177809392</v>
      </c>
      <c r="Y82">
        <v>0</v>
      </c>
      <c r="Z82">
        <v>2.8638167999999991</v>
      </c>
      <c r="AA82">
        <v>0</v>
      </c>
      <c r="AB82">
        <v>0</v>
      </c>
      <c r="AC82">
        <v>4.25068</v>
      </c>
      <c r="AD82">
        <v>3.4812000000000003</v>
      </c>
      <c r="AE82">
        <v>14.475187999999999</v>
      </c>
      <c r="AF82">
        <v>6.1515000000000004</v>
      </c>
      <c r="AG82">
        <v>0</v>
      </c>
      <c r="AH82">
        <v>24.955199999999994</v>
      </c>
      <c r="AI82">
        <v>0</v>
      </c>
      <c r="AJ82">
        <v>0</v>
      </c>
      <c r="AK82">
        <v>23.633759999999999</v>
      </c>
      <c r="AL82">
        <v>1.7337999999999998</v>
      </c>
      <c r="AM82">
        <v>0</v>
      </c>
      <c r="AN82">
        <v>0</v>
      </c>
      <c r="AO82">
        <v>0</v>
      </c>
      <c r="AP82">
        <v>1.6879021163503867</v>
      </c>
      <c r="AQ82">
        <v>32.359470000000002</v>
      </c>
      <c r="AR82">
        <v>17.456399999999995</v>
      </c>
      <c r="AS82">
        <v>3.3675600000000001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975.32098639622006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464.99340126472629</v>
      </c>
      <c r="L83">
        <v>0.99866853146853141</v>
      </c>
      <c r="M83">
        <v>63.767526006331977</v>
      </c>
      <c r="N83">
        <v>51.883862515413071</v>
      </c>
      <c r="O83">
        <v>73.286030293152763</v>
      </c>
      <c r="P83">
        <v>24.383726812816189</v>
      </c>
      <c r="Q83">
        <v>3</v>
      </c>
      <c r="R83">
        <v>18.615644135188866</v>
      </c>
      <c r="S83">
        <v>0</v>
      </c>
      <c r="T83">
        <v>0</v>
      </c>
      <c r="U83">
        <v>49.890354403760512</v>
      </c>
      <c r="V83">
        <v>8.2908563742011712</v>
      </c>
      <c r="W83">
        <v>15.282705670731707</v>
      </c>
      <c r="X83">
        <v>64.787545177809392</v>
      </c>
      <c r="Y83">
        <v>0</v>
      </c>
      <c r="Z83">
        <v>2.8638167999999991</v>
      </c>
      <c r="AA83">
        <v>0</v>
      </c>
      <c r="AB83">
        <v>0</v>
      </c>
      <c r="AC83">
        <v>4.25068</v>
      </c>
      <c r="AD83">
        <v>0</v>
      </c>
      <c r="AE83">
        <v>7.2375940000000005</v>
      </c>
      <c r="AF83">
        <v>6.1515000000000004</v>
      </c>
      <c r="AG83">
        <v>0</v>
      </c>
      <c r="AH83">
        <v>12.477599999999997</v>
      </c>
      <c r="AI83">
        <v>0</v>
      </c>
      <c r="AJ83">
        <v>0</v>
      </c>
      <c r="AK83">
        <v>23.633759999999999</v>
      </c>
      <c r="AL83">
        <v>1.7337999999999998</v>
      </c>
      <c r="AM83">
        <v>0</v>
      </c>
      <c r="AN83">
        <v>0</v>
      </c>
      <c r="AO83">
        <v>0</v>
      </c>
      <c r="AP83">
        <v>1.6879021163503867</v>
      </c>
      <c r="AQ83">
        <v>32.359470000000002</v>
      </c>
      <c r="AR83">
        <v>3.8791999999999995</v>
      </c>
      <c r="AS83">
        <v>3.3675600000000001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938.82320410195098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464.99340126472629</v>
      </c>
      <c r="L84">
        <v>0.99866853146853141</v>
      </c>
      <c r="M84">
        <v>63.767526006331977</v>
      </c>
      <c r="N84">
        <v>51.883862515413071</v>
      </c>
      <c r="O84">
        <v>73.286030293152763</v>
      </c>
      <c r="P84">
        <v>24.383726812816189</v>
      </c>
      <c r="Q84">
        <v>3</v>
      </c>
      <c r="R84">
        <v>18.615644135188866</v>
      </c>
      <c r="S84">
        <v>0</v>
      </c>
      <c r="T84">
        <v>0</v>
      </c>
      <c r="U84">
        <v>49.890354403760512</v>
      </c>
      <c r="V84">
        <v>8.2903505172651943</v>
      </c>
      <c r="W84">
        <v>15.282705670731707</v>
      </c>
      <c r="X84">
        <v>64.787545177809392</v>
      </c>
      <c r="Y84">
        <v>0</v>
      </c>
      <c r="Z84">
        <v>2.8638167999999991</v>
      </c>
      <c r="AA84">
        <v>0</v>
      </c>
      <c r="AB84">
        <v>0</v>
      </c>
      <c r="AC84">
        <v>0</v>
      </c>
      <c r="AD84">
        <v>0</v>
      </c>
      <c r="AE84">
        <v>7.2375940000000005</v>
      </c>
      <c r="AF84">
        <v>6.1515000000000004</v>
      </c>
      <c r="AG84">
        <v>0</v>
      </c>
      <c r="AH84">
        <v>8.3184000000000005</v>
      </c>
      <c r="AI84">
        <v>0</v>
      </c>
      <c r="AJ84">
        <v>0</v>
      </c>
      <c r="AK84">
        <v>23.633759999999999</v>
      </c>
      <c r="AL84">
        <v>1.7337999999999998</v>
      </c>
      <c r="AM84">
        <v>0</v>
      </c>
      <c r="AN84">
        <v>0</v>
      </c>
      <c r="AO84">
        <v>0</v>
      </c>
      <c r="AP84">
        <v>1.6879021163503867</v>
      </c>
      <c r="AQ84">
        <v>32.359470000000002</v>
      </c>
      <c r="AR84">
        <v>3.8791999999999995</v>
      </c>
      <c r="AS84">
        <v>3.3675600000000001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930.41281824501493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464.99340126472629</v>
      </c>
      <c r="L85">
        <v>0.99866853146853141</v>
      </c>
      <c r="M85">
        <v>63.767526006331977</v>
      </c>
      <c r="N85">
        <v>51.883862515413071</v>
      </c>
      <c r="O85">
        <v>73.286030293152763</v>
      </c>
      <c r="P85">
        <v>24.383726812816189</v>
      </c>
      <c r="Q85">
        <v>3</v>
      </c>
      <c r="R85">
        <v>18.615644135188866</v>
      </c>
      <c r="S85">
        <v>0</v>
      </c>
      <c r="T85">
        <v>0</v>
      </c>
      <c r="U85">
        <v>49.890354403760512</v>
      </c>
      <c r="V85">
        <v>7.9689692667706709</v>
      </c>
      <c r="W85">
        <v>15.282705670731707</v>
      </c>
      <c r="X85">
        <v>64.785695165577181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7.2375940000000005</v>
      </c>
      <c r="AF85">
        <v>6.1515000000000004</v>
      </c>
      <c r="AG85">
        <v>0</v>
      </c>
      <c r="AH85">
        <v>0</v>
      </c>
      <c r="AI85">
        <v>0</v>
      </c>
      <c r="AJ85">
        <v>0</v>
      </c>
      <c r="AK85">
        <v>23.633759999999999</v>
      </c>
      <c r="AL85">
        <v>1.7337999999999998</v>
      </c>
      <c r="AM85">
        <v>0</v>
      </c>
      <c r="AN85">
        <v>0</v>
      </c>
      <c r="AO85">
        <v>0</v>
      </c>
      <c r="AP85">
        <v>1.6879021163503867</v>
      </c>
      <c r="AQ85">
        <v>32.359470000000002</v>
      </c>
      <c r="AR85">
        <v>3.8791999999999995</v>
      </c>
      <c r="AS85">
        <v>3.3675600000000001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918.90737018228822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464.99923729807949</v>
      </c>
      <c r="L86">
        <v>0.99866853146853141</v>
      </c>
      <c r="M86">
        <v>63.767526006331977</v>
      </c>
      <c r="N86">
        <v>51.883862515413071</v>
      </c>
      <c r="O86">
        <v>73.286030293152763</v>
      </c>
      <c r="P86">
        <v>24.383726812816189</v>
      </c>
      <c r="Q86">
        <v>3</v>
      </c>
      <c r="R86">
        <v>18.615057233146072</v>
      </c>
      <c r="S86">
        <v>0</v>
      </c>
      <c r="T86">
        <v>0</v>
      </c>
      <c r="U86">
        <v>49.890354403760512</v>
      </c>
      <c r="V86">
        <v>7.9689692667706709</v>
      </c>
      <c r="W86">
        <v>15.282705670731707</v>
      </c>
      <c r="X86">
        <v>64.785695165577181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7.2375940000000005</v>
      </c>
      <c r="AF86">
        <v>6.1515000000000004</v>
      </c>
      <c r="AG86">
        <v>0</v>
      </c>
      <c r="AH86">
        <v>0</v>
      </c>
      <c r="AI86">
        <v>0</v>
      </c>
      <c r="AJ86">
        <v>0</v>
      </c>
      <c r="AK86">
        <v>23.633759999999999</v>
      </c>
      <c r="AL86">
        <v>1.7337999999999998</v>
      </c>
      <c r="AM86">
        <v>0</v>
      </c>
      <c r="AN86">
        <v>0</v>
      </c>
      <c r="AO86">
        <v>0</v>
      </c>
      <c r="AP86">
        <v>1.6879021163503867</v>
      </c>
      <c r="AQ86">
        <v>32.359470000000002</v>
      </c>
      <c r="AR86">
        <v>5.8187999999999986</v>
      </c>
      <c r="AS86">
        <v>3.3675600000000001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920.85221931359865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464.99923729807949</v>
      </c>
      <c r="L87">
        <v>0.99866853146853141</v>
      </c>
      <c r="M87">
        <v>63.767526006331977</v>
      </c>
      <c r="N87">
        <v>51.883862515413071</v>
      </c>
      <c r="O87">
        <v>73.286030293152763</v>
      </c>
      <c r="P87">
        <v>24.383726812816189</v>
      </c>
      <c r="Q87">
        <v>3</v>
      </c>
      <c r="R87">
        <v>18.61263355862474</v>
      </c>
      <c r="S87">
        <v>0</v>
      </c>
      <c r="T87">
        <v>0</v>
      </c>
      <c r="U87">
        <v>49.890354403760512</v>
      </c>
      <c r="V87">
        <v>7.9684438515081215</v>
      </c>
      <c r="W87">
        <v>15.282705670731707</v>
      </c>
      <c r="X87">
        <v>64.785695165577181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7.2375940000000005</v>
      </c>
      <c r="AF87">
        <v>6.1515000000000004</v>
      </c>
      <c r="AG87">
        <v>0</v>
      </c>
      <c r="AH87">
        <v>0</v>
      </c>
      <c r="AI87">
        <v>0</v>
      </c>
      <c r="AJ87">
        <v>0</v>
      </c>
      <c r="AK87">
        <v>23.633759999999999</v>
      </c>
      <c r="AL87">
        <v>1.7337999999999998</v>
      </c>
      <c r="AM87">
        <v>0</v>
      </c>
      <c r="AN87">
        <v>0</v>
      </c>
      <c r="AO87">
        <v>0</v>
      </c>
      <c r="AP87">
        <v>1.6879021163503867</v>
      </c>
      <c r="AQ87">
        <v>32.359470000000002</v>
      </c>
      <c r="AR87">
        <v>5.8187999999999986</v>
      </c>
      <c r="AS87">
        <v>3.3675600000000001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920.84927022381487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464.99923729807949</v>
      </c>
      <c r="L88">
        <v>0.99866853146853141</v>
      </c>
      <c r="M88">
        <v>63.767526006331977</v>
      </c>
      <c r="N88">
        <v>51.883862515413071</v>
      </c>
      <c r="O88">
        <v>73.286030293152763</v>
      </c>
      <c r="P88">
        <v>24.383726812816189</v>
      </c>
      <c r="Q88">
        <v>3</v>
      </c>
      <c r="R88">
        <v>18.61263355862474</v>
      </c>
      <c r="S88">
        <v>0</v>
      </c>
      <c r="T88">
        <v>0</v>
      </c>
      <c r="U88">
        <v>49.890354403760512</v>
      </c>
      <c r="V88">
        <v>7.9684438515081215</v>
      </c>
      <c r="W88">
        <v>15.282705670731707</v>
      </c>
      <c r="X88">
        <v>64.785695165577181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7.2375940000000005</v>
      </c>
      <c r="AF88">
        <v>6.1515000000000004</v>
      </c>
      <c r="AG88">
        <v>0</v>
      </c>
      <c r="AH88">
        <v>0</v>
      </c>
      <c r="AI88">
        <v>0</v>
      </c>
      <c r="AJ88">
        <v>0</v>
      </c>
      <c r="AK88">
        <v>23.633759999999999</v>
      </c>
      <c r="AL88">
        <v>1.7337999999999998</v>
      </c>
      <c r="AM88">
        <v>0</v>
      </c>
      <c r="AN88">
        <v>0</v>
      </c>
      <c r="AO88">
        <v>0</v>
      </c>
      <c r="AP88">
        <v>1.6879021163503867</v>
      </c>
      <c r="AQ88">
        <v>32.359470000000002</v>
      </c>
      <c r="AR88">
        <v>5.8187999999999986</v>
      </c>
      <c r="AS88">
        <v>3.3675600000000001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920.84927022381487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464.99923729807949</v>
      </c>
      <c r="L89">
        <v>0.99866853146853141</v>
      </c>
      <c r="M89">
        <v>63.767526006331977</v>
      </c>
      <c r="N89">
        <v>51.883862515413071</v>
      </c>
      <c r="O89">
        <v>73.286030293152763</v>
      </c>
      <c r="P89">
        <v>24.383726812816189</v>
      </c>
      <c r="Q89">
        <v>3</v>
      </c>
      <c r="R89">
        <v>18.61263355862474</v>
      </c>
      <c r="S89">
        <v>0</v>
      </c>
      <c r="T89">
        <v>0</v>
      </c>
      <c r="U89">
        <v>49.890354403760512</v>
      </c>
      <c r="V89">
        <v>7.9684438515081215</v>
      </c>
      <c r="W89">
        <v>15.282705670731707</v>
      </c>
      <c r="X89">
        <v>64.787545177809392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7.2375940000000005</v>
      </c>
      <c r="AF89">
        <v>6.1515000000000004</v>
      </c>
      <c r="AG89">
        <v>0</v>
      </c>
      <c r="AH89">
        <v>0</v>
      </c>
      <c r="AI89">
        <v>0</v>
      </c>
      <c r="AJ89">
        <v>0</v>
      </c>
      <c r="AK89">
        <v>23.633759999999999</v>
      </c>
      <c r="AL89">
        <v>1.7337999999999998</v>
      </c>
      <c r="AM89">
        <v>0</v>
      </c>
      <c r="AN89">
        <v>0</v>
      </c>
      <c r="AO89">
        <v>0</v>
      </c>
      <c r="AP89">
        <v>1.6879021163503867</v>
      </c>
      <c r="AQ89">
        <v>32.359470000000002</v>
      </c>
      <c r="AR89">
        <v>6.788599999999998</v>
      </c>
      <c r="AS89">
        <v>3.3675600000000001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921.82092023604707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464.99923729807949</v>
      </c>
      <c r="L90">
        <v>0.99866853146853141</v>
      </c>
      <c r="M90">
        <v>63.767526006331977</v>
      </c>
      <c r="N90">
        <v>51.883862515413071</v>
      </c>
      <c r="O90">
        <v>73.286030293152763</v>
      </c>
      <c r="P90">
        <v>24.383726812816189</v>
      </c>
      <c r="Q90">
        <v>3</v>
      </c>
      <c r="R90">
        <v>18.61263355862474</v>
      </c>
      <c r="S90">
        <v>0</v>
      </c>
      <c r="T90">
        <v>0</v>
      </c>
      <c r="U90">
        <v>49.890354403760512</v>
      </c>
      <c r="V90">
        <v>7.9684438515081215</v>
      </c>
      <c r="W90">
        <v>15.282705670731707</v>
      </c>
      <c r="X90">
        <v>64.787545177809392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7.2375940000000005</v>
      </c>
      <c r="AF90">
        <v>6.1515000000000004</v>
      </c>
      <c r="AG90">
        <v>0</v>
      </c>
      <c r="AH90">
        <v>0</v>
      </c>
      <c r="AI90">
        <v>0</v>
      </c>
      <c r="AJ90">
        <v>0</v>
      </c>
      <c r="AK90">
        <v>23.633759999999999</v>
      </c>
      <c r="AL90">
        <v>1.7337999999999998</v>
      </c>
      <c r="AM90">
        <v>0</v>
      </c>
      <c r="AN90">
        <v>0</v>
      </c>
      <c r="AO90">
        <v>0</v>
      </c>
      <c r="AP90">
        <v>1.6879021163503867</v>
      </c>
      <c r="AQ90">
        <v>21.572980000000005</v>
      </c>
      <c r="AR90">
        <v>6.788599999999998</v>
      </c>
      <c r="AS90">
        <v>3.3675600000000001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911.03443023604711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425.99929154795825</v>
      </c>
      <c r="L91">
        <v>0.99866853146853141</v>
      </c>
      <c r="M91">
        <v>63.767526006331977</v>
      </c>
      <c r="N91">
        <v>51.883862515413071</v>
      </c>
      <c r="O91">
        <v>73.286030293152763</v>
      </c>
      <c r="P91">
        <v>24.383726812816189</v>
      </c>
      <c r="Q91">
        <v>3</v>
      </c>
      <c r="R91">
        <v>18.61263355862474</v>
      </c>
      <c r="S91">
        <v>0</v>
      </c>
      <c r="T91">
        <v>0</v>
      </c>
      <c r="U91">
        <v>49.890354403760512</v>
      </c>
      <c r="V91">
        <v>7.9684438515081215</v>
      </c>
      <c r="W91">
        <v>15.282705670731707</v>
      </c>
      <c r="X91">
        <v>67.397427597334016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7.2375940000000005</v>
      </c>
      <c r="AF91">
        <v>6.1515000000000004</v>
      </c>
      <c r="AG91">
        <v>0</v>
      </c>
      <c r="AH91">
        <v>0</v>
      </c>
      <c r="AI91">
        <v>0</v>
      </c>
      <c r="AJ91">
        <v>0</v>
      </c>
      <c r="AK91">
        <v>23.633759999999999</v>
      </c>
      <c r="AL91">
        <v>1.7337999999999998</v>
      </c>
      <c r="AM91">
        <v>0</v>
      </c>
      <c r="AN91">
        <v>0</v>
      </c>
      <c r="AO91">
        <v>0</v>
      </c>
      <c r="AP91">
        <v>1.6879021163503867</v>
      </c>
      <c r="AQ91">
        <v>21.572980000000005</v>
      </c>
      <c r="AR91">
        <v>6.788599999999998</v>
      </c>
      <c r="AS91">
        <v>3.3675600000000001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874.64436690545051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392.00367894784256</v>
      </c>
      <c r="L92">
        <v>0.99866853146853141</v>
      </c>
      <c r="M92">
        <v>63.767526006331977</v>
      </c>
      <c r="N92">
        <v>51.883862515413071</v>
      </c>
      <c r="O92">
        <v>73.286030293152763</v>
      </c>
      <c r="P92">
        <v>24.383726812816189</v>
      </c>
      <c r="Q92">
        <v>3</v>
      </c>
      <c r="R92">
        <v>18.61263355862474</v>
      </c>
      <c r="S92">
        <v>0</v>
      </c>
      <c r="T92">
        <v>0</v>
      </c>
      <c r="U92">
        <v>49.890354403760512</v>
      </c>
      <c r="V92">
        <v>7.9684438515081215</v>
      </c>
      <c r="W92">
        <v>15.282705670731707</v>
      </c>
      <c r="X92">
        <v>64.788935876508162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7.2375940000000005</v>
      </c>
      <c r="AF92">
        <v>6.1515000000000004</v>
      </c>
      <c r="AG92">
        <v>0</v>
      </c>
      <c r="AH92">
        <v>0</v>
      </c>
      <c r="AI92">
        <v>0</v>
      </c>
      <c r="AJ92">
        <v>0</v>
      </c>
      <c r="AK92">
        <v>23.633759999999999</v>
      </c>
      <c r="AL92">
        <v>1.7337999999999998</v>
      </c>
      <c r="AM92">
        <v>0</v>
      </c>
      <c r="AN92">
        <v>0</v>
      </c>
      <c r="AO92">
        <v>0</v>
      </c>
      <c r="AP92">
        <v>1.6879021163503867</v>
      </c>
      <c r="AQ92">
        <v>21.572980000000005</v>
      </c>
      <c r="AR92">
        <v>6.788599999999998</v>
      </c>
      <c r="AS92">
        <v>3.3675600000000001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838.04026258450892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367.0032768173495</v>
      </c>
      <c r="L93">
        <v>0.99866853146853141</v>
      </c>
      <c r="M93">
        <v>63.767526006331977</v>
      </c>
      <c r="N93">
        <v>51.883862515413071</v>
      </c>
      <c r="O93">
        <v>73.286030293152763</v>
      </c>
      <c r="P93">
        <v>24.383726812816189</v>
      </c>
      <c r="Q93">
        <v>3</v>
      </c>
      <c r="R93">
        <v>18.61263355862474</v>
      </c>
      <c r="S93">
        <v>0</v>
      </c>
      <c r="T93">
        <v>0</v>
      </c>
      <c r="U93">
        <v>49.890354403760512</v>
      </c>
      <c r="V93">
        <v>7.9684438515081215</v>
      </c>
      <c r="W93">
        <v>15.282705670731707</v>
      </c>
      <c r="X93">
        <v>64.788935876508162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7.2375940000000005</v>
      </c>
      <c r="AF93">
        <v>6.1515000000000004</v>
      </c>
      <c r="AG93">
        <v>0</v>
      </c>
      <c r="AH93">
        <v>0</v>
      </c>
      <c r="AI93">
        <v>0</v>
      </c>
      <c r="AJ93">
        <v>0</v>
      </c>
      <c r="AK93">
        <v>23.633759999999999</v>
      </c>
      <c r="AL93">
        <v>1.7337999999999998</v>
      </c>
      <c r="AM93">
        <v>0</v>
      </c>
      <c r="AN93">
        <v>0</v>
      </c>
      <c r="AO93">
        <v>0</v>
      </c>
      <c r="AP93">
        <v>1.6879021163503867</v>
      </c>
      <c r="AQ93">
        <v>10.786490000000001</v>
      </c>
      <c r="AR93">
        <v>6.788599999999998</v>
      </c>
      <c r="AS93">
        <v>4.1355999999999993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803.02141045401572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333.99710722100656</v>
      </c>
      <c r="L94">
        <v>0.99866853146853141</v>
      </c>
      <c r="M94">
        <v>63.767526006331977</v>
      </c>
      <c r="N94">
        <v>51.883862515413071</v>
      </c>
      <c r="O94">
        <v>73.286030293152763</v>
      </c>
      <c r="P94">
        <v>24.383726812816189</v>
      </c>
      <c r="Q94">
        <v>3</v>
      </c>
      <c r="R94">
        <v>18.61263355862474</v>
      </c>
      <c r="S94">
        <v>0</v>
      </c>
      <c r="T94">
        <v>0</v>
      </c>
      <c r="U94">
        <v>49.890354403760512</v>
      </c>
      <c r="V94">
        <v>7.9684438515081215</v>
      </c>
      <c r="W94">
        <v>15.282705670731707</v>
      </c>
      <c r="X94">
        <v>64.788935876508162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7.2375940000000005</v>
      </c>
      <c r="AF94">
        <v>6.1515000000000004</v>
      </c>
      <c r="AG94">
        <v>0</v>
      </c>
      <c r="AH94">
        <v>0</v>
      </c>
      <c r="AI94">
        <v>0</v>
      </c>
      <c r="AJ94">
        <v>0</v>
      </c>
      <c r="AK94">
        <v>23.633759999999999</v>
      </c>
      <c r="AL94">
        <v>1.7337999999999998</v>
      </c>
      <c r="AM94">
        <v>0</v>
      </c>
      <c r="AN94">
        <v>0</v>
      </c>
      <c r="AO94">
        <v>0</v>
      </c>
      <c r="AP94">
        <v>1.6879021163503867</v>
      </c>
      <c r="AQ94">
        <v>10.786490000000001</v>
      </c>
      <c r="AR94">
        <v>6.788599999999998</v>
      </c>
      <c r="AS94">
        <v>4.1355999999999993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770.01524085767278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270.0014668927306</v>
      </c>
      <c r="L95">
        <v>0.99866853146853141</v>
      </c>
      <c r="M95">
        <v>63.767526006331977</v>
      </c>
      <c r="N95">
        <v>51.883862515413071</v>
      </c>
      <c r="O95">
        <v>73.286030293152763</v>
      </c>
      <c r="P95">
        <v>24.383726812816189</v>
      </c>
      <c r="Q95">
        <v>3</v>
      </c>
      <c r="R95">
        <v>18.61263355862474</v>
      </c>
      <c r="S95">
        <v>0</v>
      </c>
      <c r="T95">
        <v>0</v>
      </c>
      <c r="U95">
        <v>49.890354403760512</v>
      </c>
      <c r="V95">
        <v>7.9684438515081215</v>
      </c>
      <c r="W95">
        <v>15.279383785714284</v>
      </c>
      <c r="X95">
        <v>64.788935876508162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7.2375940000000005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23.633759999999999</v>
      </c>
      <c r="AL95">
        <v>1.7337999999999998</v>
      </c>
      <c r="AM95">
        <v>0</v>
      </c>
      <c r="AN95">
        <v>0</v>
      </c>
      <c r="AO95">
        <v>0</v>
      </c>
      <c r="AP95">
        <v>1.6879021163503867</v>
      </c>
      <c r="AQ95">
        <v>10.786490000000001</v>
      </c>
      <c r="AR95">
        <v>3.8791999999999995</v>
      </c>
      <c r="AS95">
        <v>4.1355999999999993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696.95537864437915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270.0014668927306</v>
      </c>
      <c r="L96">
        <v>0.99866853146853141</v>
      </c>
      <c r="M96">
        <v>63.767526006331977</v>
      </c>
      <c r="N96">
        <v>51.883862515413071</v>
      </c>
      <c r="O96">
        <v>73.286030293152763</v>
      </c>
      <c r="P96">
        <v>24.383726812816189</v>
      </c>
      <c r="Q96">
        <v>3</v>
      </c>
      <c r="R96">
        <v>4.9943632887189295</v>
      </c>
      <c r="S96">
        <v>0</v>
      </c>
      <c r="T96">
        <v>0</v>
      </c>
      <c r="U96">
        <v>49.890354403760512</v>
      </c>
      <c r="V96">
        <v>7.9684438515081215</v>
      </c>
      <c r="W96">
        <v>15.279383785714284</v>
      </c>
      <c r="X96">
        <v>64.788935876508162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7.2375940000000005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23.633759999999999</v>
      </c>
      <c r="AL96">
        <v>1.7337999999999998</v>
      </c>
      <c r="AM96">
        <v>0</v>
      </c>
      <c r="AN96">
        <v>0</v>
      </c>
      <c r="AO96">
        <v>0</v>
      </c>
      <c r="AP96">
        <v>1.6879021163503867</v>
      </c>
      <c r="AQ96">
        <v>0</v>
      </c>
      <c r="AR96">
        <v>3.8791999999999995</v>
      </c>
      <c r="AS96">
        <v>4.1355999999999993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672.5506183744734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270.0014668927306</v>
      </c>
      <c r="L97">
        <v>0.99866853146853141</v>
      </c>
      <c r="M97">
        <v>63.767526006331977</v>
      </c>
      <c r="N97">
        <v>51.883862515413071</v>
      </c>
      <c r="O97">
        <v>73.286030293152763</v>
      </c>
      <c r="P97">
        <v>24.383726812816189</v>
      </c>
      <c r="Q97">
        <v>3</v>
      </c>
      <c r="R97">
        <v>4.9943632887189295</v>
      </c>
      <c r="S97">
        <v>0</v>
      </c>
      <c r="T97">
        <v>0</v>
      </c>
      <c r="U97">
        <v>49.797321591323367</v>
      </c>
      <c r="V97">
        <v>3.0025974025974023</v>
      </c>
      <c r="W97">
        <v>15.279383785714284</v>
      </c>
      <c r="X97">
        <v>64.788935876508162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7.2375940000000005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23.633759999999999</v>
      </c>
      <c r="AL97">
        <v>1.7337999999999998</v>
      </c>
      <c r="AM97">
        <v>0</v>
      </c>
      <c r="AN97">
        <v>0</v>
      </c>
      <c r="AO97">
        <v>0</v>
      </c>
      <c r="AP97">
        <v>1.6879021163503867</v>
      </c>
      <c r="AQ97">
        <v>0</v>
      </c>
      <c r="AR97">
        <v>3.8791999999999995</v>
      </c>
      <c r="AS97">
        <v>4.1355999999999993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667.4917391131255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270.0014668927306</v>
      </c>
      <c r="L98">
        <v>0.99866853146853141</v>
      </c>
      <c r="M98">
        <v>63.767526006331977</v>
      </c>
      <c r="N98">
        <v>51.883862515413071</v>
      </c>
      <c r="O98">
        <v>73.286030293152763</v>
      </c>
      <c r="P98">
        <v>24.383726812816189</v>
      </c>
      <c r="Q98">
        <v>3</v>
      </c>
      <c r="R98">
        <v>4.9943632887189295</v>
      </c>
      <c r="S98">
        <v>0</v>
      </c>
      <c r="T98">
        <v>0</v>
      </c>
      <c r="U98">
        <v>50.058352471896526</v>
      </c>
      <c r="V98">
        <v>3.0025974025974023</v>
      </c>
      <c r="W98">
        <v>15.279383785714284</v>
      </c>
      <c r="X98">
        <v>64.788935876508162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7.2375940000000005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23.633759999999999</v>
      </c>
      <c r="AL98">
        <v>1.7337999999999998</v>
      </c>
      <c r="AM98">
        <v>0</v>
      </c>
      <c r="AN98">
        <v>0</v>
      </c>
      <c r="AO98">
        <v>0</v>
      </c>
      <c r="AP98">
        <v>1.6879021163503867</v>
      </c>
      <c r="AQ98">
        <v>0</v>
      </c>
      <c r="AR98">
        <v>4.8489999999999975</v>
      </c>
      <c r="AS98">
        <v>4.7264000000000008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669.31336999369887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8.9401190055260678</v>
      </c>
      <c r="L99">
        <f t="shared" si="2"/>
        <v>3.7960827609015514E-2</v>
      </c>
      <c r="M99">
        <f t="shared" si="2"/>
        <v>1.4143647224529718</v>
      </c>
      <c r="N99">
        <f t="shared" si="2"/>
        <v>1.1575750380079635</v>
      </c>
      <c r="O99">
        <f t="shared" si="2"/>
        <v>1.6340653269246643</v>
      </c>
      <c r="P99">
        <f t="shared" si="2"/>
        <v>0.55705912378635858</v>
      </c>
      <c r="Q99">
        <f t="shared" si="2"/>
        <v>7.1980658798210015E-2</v>
      </c>
      <c r="R99">
        <f t="shared" si="2"/>
        <v>0.33324272527260868</v>
      </c>
      <c r="S99">
        <f t="shared" si="2"/>
        <v>0</v>
      </c>
      <c r="T99">
        <f t="shared" si="2"/>
        <v>0</v>
      </c>
      <c r="U99">
        <f t="shared" si="2"/>
        <v>1.1973639654002597</v>
      </c>
      <c r="V99">
        <f t="shared" si="2"/>
        <v>0.14775964438278613</v>
      </c>
      <c r="W99">
        <f t="shared" si="2"/>
        <v>0.31484765238456491</v>
      </c>
      <c r="X99">
        <f t="shared" si="2"/>
        <v>1.2465308082300444</v>
      </c>
      <c r="Y99">
        <f t="shared" si="2"/>
        <v>0</v>
      </c>
      <c r="Z99">
        <f t="shared" si="2"/>
        <v>2.4230363599999992E-2</v>
      </c>
      <c r="AA99">
        <f t="shared" si="2"/>
        <v>3.9903159376450448E-2</v>
      </c>
      <c r="AB99">
        <f t="shared" si="2"/>
        <v>6.221045800000001E-2</v>
      </c>
      <c r="AC99">
        <f t="shared" si="2"/>
        <v>5.2350480000000012E-2</v>
      </c>
      <c r="AD99">
        <f t="shared" si="2"/>
        <v>5.4179075999999993E-2</v>
      </c>
      <c r="AE99">
        <f t="shared" si="2"/>
        <v>0.18274361349999974</v>
      </c>
      <c r="AF99">
        <f t="shared" si="2"/>
        <v>0.16369825000000021</v>
      </c>
      <c r="AG99">
        <f t="shared" si="2"/>
        <v>0</v>
      </c>
      <c r="AH99">
        <f t="shared" si="2"/>
        <v>0.31191920400000012</v>
      </c>
      <c r="AI99">
        <f t="shared" si="2"/>
        <v>2.3482199999999995E-2</v>
      </c>
      <c r="AJ99">
        <f t="shared" si="2"/>
        <v>0</v>
      </c>
      <c r="AK99">
        <f t="shared" si="2"/>
        <v>0.56721023999999998</v>
      </c>
      <c r="AL99">
        <f t="shared" si="2"/>
        <v>0.23102884999999959</v>
      </c>
      <c r="AM99">
        <f t="shared" si="2"/>
        <v>1.75543898E-2</v>
      </c>
      <c r="AN99">
        <f t="shared" si="2"/>
        <v>0</v>
      </c>
      <c r="AO99">
        <f t="shared" si="2"/>
        <v>0</v>
      </c>
      <c r="AP99">
        <f t="shared" si="2"/>
        <v>3.7766809853339897E-2</v>
      </c>
      <c r="AQ99">
        <f t="shared" si="2"/>
        <v>0.33185924750000007</v>
      </c>
      <c r="AR99">
        <f t="shared" si="2"/>
        <v>0.11880050000000009</v>
      </c>
      <c r="AS99">
        <f t="shared" si="2"/>
        <v>0.10108588000000017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19.372892220405316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N1" sqref="DN1:DN1048576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84.998465211459745</v>
      </c>
      <c r="L3">
        <v>10.996098829648894</v>
      </c>
      <c r="M3">
        <v>0</v>
      </c>
      <c r="N3">
        <v>30.004623921085084</v>
      </c>
      <c r="O3">
        <v>50.379594706847236</v>
      </c>
      <c r="P3">
        <v>61.146564080944351</v>
      </c>
      <c r="Q3">
        <v>2</v>
      </c>
      <c r="R3">
        <v>5.0006497725795969</v>
      </c>
      <c r="S3">
        <v>3</v>
      </c>
      <c r="T3">
        <v>0</v>
      </c>
      <c r="U3">
        <v>265.37022894850986</v>
      </c>
      <c r="V3">
        <v>0</v>
      </c>
      <c r="W3">
        <v>9.1944916168271682</v>
      </c>
      <c r="X3">
        <v>37.469518994757948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4.1858595999999997</v>
      </c>
      <c r="AF3">
        <v>0</v>
      </c>
      <c r="AG3">
        <v>0</v>
      </c>
      <c r="AH3">
        <v>0</v>
      </c>
      <c r="AI3">
        <v>0</v>
      </c>
      <c r="AJ3">
        <v>0</v>
      </c>
      <c r="AK3">
        <v>13.665519999999997</v>
      </c>
      <c r="AL3">
        <v>0.59020000000000028</v>
      </c>
      <c r="AM3">
        <v>0</v>
      </c>
      <c r="AN3">
        <v>0</v>
      </c>
      <c r="AO3">
        <v>0</v>
      </c>
      <c r="AP3">
        <v>0.81334847896326479</v>
      </c>
      <c r="AQ3">
        <v>0</v>
      </c>
      <c r="AR3">
        <v>10.0944</v>
      </c>
      <c r="AS3">
        <v>6.28728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595.19684416162306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84.998465211459745</v>
      </c>
      <c r="L4">
        <v>10.996098829648894</v>
      </c>
      <c r="M4">
        <v>0</v>
      </c>
      <c r="N4">
        <v>30.004623921085084</v>
      </c>
      <c r="O4">
        <v>50.379594706847236</v>
      </c>
      <c r="P4">
        <v>61.146564080944351</v>
      </c>
      <c r="Q4">
        <v>2</v>
      </c>
      <c r="R4">
        <v>5.0006497725795969</v>
      </c>
      <c r="S4">
        <v>3</v>
      </c>
      <c r="T4">
        <v>0</v>
      </c>
      <c r="U4">
        <v>265.84610032162294</v>
      </c>
      <c r="V4">
        <v>0</v>
      </c>
      <c r="W4">
        <v>8.8373730684326741</v>
      </c>
      <c r="X4">
        <v>37.469518994757948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4.1858595999999997</v>
      </c>
      <c r="AF4">
        <v>0</v>
      </c>
      <c r="AG4">
        <v>0</v>
      </c>
      <c r="AH4">
        <v>0</v>
      </c>
      <c r="AI4">
        <v>0</v>
      </c>
      <c r="AJ4">
        <v>0</v>
      </c>
      <c r="AK4">
        <v>13.665519999999997</v>
      </c>
      <c r="AL4">
        <v>0.59020000000000028</v>
      </c>
      <c r="AM4">
        <v>0</v>
      </c>
      <c r="AN4">
        <v>0</v>
      </c>
      <c r="AO4">
        <v>0</v>
      </c>
      <c r="AP4">
        <v>0.81334847896326479</v>
      </c>
      <c r="AQ4">
        <v>0</v>
      </c>
      <c r="AR4">
        <v>10.0944</v>
      </c>
      <c r="AS4">
        <v>6.28728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595.31559698634157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84.998465211459745</v>
      </c>
      <c r="L5">
        <v>10.996098829648894</v>
      </c>
      <c r="M5">
        <v>0</v>
      </c>
      <c r="N5">
        <v>30.001860484219627</v>
      </c>
      <c r="O5">
        <v>50.379594706847236</v>
      </c>
      <c r="P5">
        <v>61.146564080944351</v>
      </c>
      <c r="Q5">
        <v>2</v>
      </c>
      <c r="R5">
        <v>5.0006497725795969</v>
      </c>
      <c r="S5">
        <v>3</v>
      </c>
      <c r="T5">
        <v>0</v>
      </c>
      <c r="U5">
        <v>265.84610032162294</v>
      </c>
      <c r="V5">
        <v>0</v>
      </c>
      <c r="W5">
        <v>8.8373730684326741</v>
      </c>
      <c r="X5">
        <v>37.469518994757948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13.665519999999997</v>
      </c>
      <c r="AL5">
        <v>3.8363000000000014</v>
      </c>
      <c r="AM5">
        <v>0</v>
      </c>
      <c r="AN5">
        <v>0</v>
      </c>
      <c r="AO5">
        <v>0</v>
      </c>
      <c r="AP5">
        <v>0.81334847896326479</v>
      </c>
      <c r="AQ5">
        <v>0</v>
      </c>
      <c r="AR5">
        <v>1.4019999999999999</v>
      </c>
      <c r="AS5">
        <v>6.28728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585.6806739494765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84.998465211459745</v>
      </c>
      <c r="L6">
        <v>10.996098829648894</v>
      </c>
      <c r="M6">
        <v>0</v>
      </c>
      <c r="N6">
        <v>30.001860484219627</v>
      </c>
      <c r="O6">
        <v>50.377009736448386</v>
      </c>
      <c r="P6">
        <v>61.146564080944351</v>
      </c>
      <c r="Q6">
        <v>2</v>
      </c>
      <c r="R6">
        <v>5.0006497725795969</v>
      </c>
      <c r="S6">
        <v>3</v>
      </c>
      <c r="T6">
        <v>0</v>
      </c>
      <c r="U6">
        <v>265.84610032162294</v>
      </c>
      <c r="V6">
        <v>0</v>
      </c>
      <c r="W6">
        <v>8.8373730684326741</v>
      </c>
      <c r="X6">
        <v>37.469518994757948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13.665519999999997</v>
      </c>
      <c r="AL6">
        <v>18.001100000000005</v>
      </c>
      <c r="AM6">
        <v>0</v>
      </c>
      <c r="AN6">
        <v>0</v>
      </c>
      <c r="AO6">
        <v>0</v>
      </c>
      <c r="AP6">
        <v>0.81334847896326479</v>
      </c>
      <c r="AQ6">
        <v>0</v>
      </c>
      <c r="AR6">
        <v>1.4019999999999999</v>
      </c>
      <c r="AS6">
        <v>6.28728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599.84288897907754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84.998465211459745</v>
      </c>
      <c r="L7">
        <v>10.996098829648894</v>
      </c>
      <c r="M7">
        <v>0</v>
      </c>
      <c r="N7">
        <v>30.001860484219627</v>
      </c>
      <c r="O7">
        <v>50.377009736448386</v>
      </c>
      <c r="P7">
        <v>61.145413614380878</v>
      </c>
      <c r="Q7">
        <v>2</v>
      </c>
      <c r="R7">
        <v>5.0006497725795969</v>
      </c>
      <c r="S7">
        <v>3</v>
      </c>
      <c r="T7">
        <v>0</v>
      </c>
      <c r="U7">
        <v>265.84610032162294</v>
      </c>
      <c r="V7">
        <v>0</v>
      </c>
      <c r="W7">
        <v>8.8373730684326741</v>
      </c>
      <c r="X7">
        <v>37.469518994757948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13.665519999999997</v>
      </c>
      <c r="AL7">
        <v>18.001100000000005</v>
      </c>
      <c r="AM7">
        <v>0</v>
      </c>
      <c r="AN7">
        <v>0</v>
      </c>
      <c r="AO7">
        <v>0</v>
      </c>
      <c r="AP7">
        <v>0.81334847896326479</v>
      </c>
      <c r="AQ7">
        <v>0</v>
      </c>
      <c r="AR7">
        <v>1.4019999999999999</v>
      </c>
      <c r="AS7">
        <v>6.28728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599.84173851251398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84.998465211459745</v>
      </c>
      <c r="L8">
        <v>10.996098829648894</v>
      </c>
      <c r="M8">
        <v>0</v>
      </c>
      <c r="N8">
        <v>30.001860484219627</v>
      </c>
      <c r="O8">
        <v>50.377009736448386</v>
      </c>
      <c r="P8">
        <v>61.145413614380878</v>
      </c>
      <c r="Q8">
        <v>2</v>
      </c>
      <c r="R8">
        <v>5.0006497725795969</v>
      </c>
      <c r="S8">
        <v>3</v>
      </c>
      <c r="T8">
        <v>0</v>
      </c>
      <c r="U8">
        <v>265.84610032162294</v>
      </c>
      <c r="V8">
        <v>0</v>
      </c>
      <c r="W8">
        <v>8.8373730684326741</v>
      </c>
      <c r="X8">
        <v>37.469518994757948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13.665519999999997</v>
      </c>
      <c r="AL8">
        <v>18.001100000000005</v>
      </c>
      <c r="AM8">
        <v>0</v>
      </c>
      <c r="AN8">
        <v>0</v>
      </c>
      <c r="AO8">
        <v>0</v>
      </c>
      <c r="AP8">
        <v>0.81334847896326479</v>
      </c>
      <c r="AQ8">
        <v>0</v>
      </c>
      <c r="AR8">
        <v>1.4019999999999999</v>
      </c>
      <c r="AS8">
        <v>6.28728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599.84173851251398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84.998465211459745</v>
      </c>
      <c r="L9">
        <v>10.996098829648894</v>
      </c>
      <c r="M9">
        <v>0</v>
      </c>
      <c r="N9">
        <v>30.001860484219627</v>
      </c>
      <c r="O9">
        <v>50.377009736448386</v>
      </c>
      <c r="P9">
        <v>61.145413614380878</v>
      </c>
      <c r="Q9">
        <v>2</v>
      </c>
      <c r="R9">
        <v>5.0006497725795969</v>
      </c>
      <c r="S9">
        <v>3</v>
      </c>
      <c r="T9">
        <v>0</v>
      </c>
      <c r="U9">
        <v>265.84610032162294</v>
      </c>
      <c r="V9">
        <v>0</v>
      </c>
      <c r="W9">
        <v>8.8373730684326741</v>
      </c>
      <c r="X9">
        <v>37.469518994757948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13.665519999999997</v>
      </c>
      <c r="AL9">
        <v>18.001100000000005</v>
      </c>
      <c r="AM9">
        <v>0</v>
      </c>
      <c r="AN9">
        <v>0</v>
      </c>
      <c r="AO9">
        <v>0</v>
      </c>
      <c r="AP9">
        <v>0.81334847896326479</v>
      </c>
      <c r="AQ9">
        <v>0</v>
      </c>
      <c r="AR9">
        <v>1.4019999999999999</v>
      </c>
      <c r="AS9">
        <v>1.7084999999999999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595.26295851251393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84.998465211459745</v>
      </c>
      <c r="L10">
        <v>10.996098829648894</v>
      </c>
      <c r="M10">
        <v>0</v>
      </c>
      <c r="N10">
        <v>30.001860484219627</v>
      </c>
      <c r="O10">
        <v>50.377009736448386</v>
      </c>
      <c r="P10">
        <v>61.145413614380878</v>
      </c>
      <c r="Q10">
        <v>2</v>
      </c>
      <c r="R10">
        <v>5.0006497725795969</v>
      </c>
      <c r="S10">
        <v>3</v>
      </c>
      <c r="T10">
        <v>0</v>
      </c>
      <c r="U10">
        <v>265.84610032162294</v>
      </c>
      <c r="V10">
        <v>0</v>
      </c>
      <c r="W10">
        <v>8.8373730684326741</v>
      </c>
      <c r="X10">
        <v>37.469518994757948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13.665519999999997</v>
      </c>
      <c r="AL10">
        <v>3.5412000000000017</v>
      </c>
      <c r="AM10">
        <v>0</v>
      </c>
      <c r="AN10">
        <v>0</v>
      </c>
      <c r="AO10">
        <v>0</v>
      </c>
      <c r="AP10">
        <v>0.81334847896326479</v>
      </c>
      <c r="AQ10">
        <v>0</v>
      </c>
      <c r="AR10">
        <v>1.4019999999999999</v>
      </c>
      <c r="AS10">
        <v>1.7084999999999999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580.80305851251399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84.998465211459745</v>
      </c>
      <c r="L11">
        <v>10.996098829648894</v>
      </c>
      <c r="M11">
        <v>0</v>
      </c>
      <c r="N11">
        <v>30.001860484219627</v>
      </c>
      <c r="O11">
        <v>50.377009736448386</v>
      </c>
      <c r="P11">
        <v>61.145413614380878</v>
      </c>
      <c r="Q11">
        <v>2</v>
      </c>
      <c r="R11">
        <v>5.0006497725795969</v>
      </c>
      <c r="S11">
        <v>3</v>
      </c>
      <c r="T11">
        <v>0</v>
      </c>
      <c r="U11">
        <v>265.84610032162294</v>
      </c>
      <c r="V11">
        <v>0</v>
      </c>
      <c r="W11">
        <v>8.8373730684326741</v>
      </c>
      <c r="X11">
        <v>37.469518994757948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13.665519999999997</v>
      </c>
      <c r="AL11">
        <v>0.59020000000000028</v>
      </c>
      <c r="AM11">
        <v>0</v>
      </c>
      <c r="AN11">
        <v>0</v>
      </c>
      <c r="AO11">
        <v>0</v>
      </c>
      <c r="AP11">
        <v>0.81334847896326479</v>
      </c>
      <c r="AQ11">
        <v>0</v>
      </c>
      <c r="AR11">
        <v>1.4019999999999999</v>
      </c>
      <c r="AS11">
        <v>1.7084999999999999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577.85205851251396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84.998465211459745</v>
      </c>
      <c r="L12">
        <v>10.996098829648894</v>
      </c>
      <c r="M12">
        <v>0</v>
      </c>
      <c r="N12">
        <v>30.001860484219627</v>
      </c>
      <c r="O12">
        <v>50.377009736448386</v>
      </c>
      <c r="P12">
        <v>61.145413614380878</v>
      </c>
      <c r="Q12">
        <v>2</v>
      </c>
      <c r="R12">
        <v>5.0006497725795969</v>
      </c>
      <c r="S12">
        <v>3</v>
      </c>
      <c r="T12">
        <v>0</v>
      </c>
      <c r="U12">
        <v>265.84610032162294</v>
      </c>
      <c r="V12">
        <v>0</v>
      </c>
      <c r="W12">
        <v>8.8373730684326741</v>
      </c>
      <c r="X12">
        <v>37.469518994757948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13.665519999999997</v>
      </c>
      <c r="AL12">
        <v>0.59020000000000028</v>
      </c>
      <c r="AM12">
        <v>0</v>
      </c>
      <c r="AN12">
        <v>0</v>
      </c>
      <c r="AO12">
        <v>0</v>
      </c>
      <c r="AP12">
        <v>0.81334847896326479</v>
      </c>
      <c r="AQ12">
        <v>0</v>
      </c>
      <c r="AR12">
        <v>1.4019999999999999</v>
      </c>
      <c r="AS12">
        <v>1.7084999999999999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577.85205851251396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84.998465211459745</v>
      </c>
      <c r="L13">
        <v>10.996098829648894</v>
      </c>
      <c r="M13">
        <v>0</v>
      </c>
      <c r="N13">
        <v>30.001860484219627</v>
      </c>
      <c r="O13">
        <v>50.377009736448386</v>
      </c>
      <c r="P13">
        <v>61.145413614380878</v>
      </c>
      <c r="Q13">
        <v>2</v>
      </c>
      <c r="R13">
        <v>5.0006497725795969</v>
      </c>
      <c r="S13">
        <v>3</v>
      </c>
      <c r="T13">
        <v>0</v>
      </c>
      <c r="U13">
        <v>265.84610032162294</v>
      </c>
      <c r="V13">
        <v>0</v>
      </c>
      <c r="W13">
        <v>8.8373730684326741</v>
      </c>
      <c r="X13">
        <v>37.469518994757948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13.665519999999997</v>
      </c>
      <c r="AL13">
        <v>0.59020000000000028</v>
      </c>
      <c r="AM13">
        <v>0</v>
      </c>
      <c r="AN13">
        <v>0</v>
      </c>
      <c r="AO13">
        <v>0</v>
      </c>
      <c r="AP13">
        <v>2.1147060453044877</v>
      </c>
      <c r="AQ13">
        <v>0</v>
      </c>
      <c r="AR13">
        <v>1.4019999999999999</v>
      </c>
      <c r="AS13">
        <v>1.7084999999999999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579.15341607885523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84.998465211459745</v>
      </c>
      <c r="L14">
        <v>10.996098829648894</v>
      </c>
      <c r="M14">
        <v>0</v>
      </c>
      <c r="N14">
        <v>30.001860484219627</v>
      </c>
      <c r="O14">
        <v>50.377009736448386</v>
      </c>
      <c r="P14">
        <v>61.145413614380878</v>
      </c>
      <c r="Q14">
        <v>2</v>
      </c>
      <c r="R14">
        <v>5.0006497725795969</v>
      </c>
      <c r="S14">
        <v>3</v>
      </c>
      <c r="T14">
        <v>0</v>
      </c>
      <c r="U14">
        <v>265.84610032162294</v>
      </c>
      <c r="V14">
        <v>0</v>
      </c>
      <c r="W14">
        <v>8.8373730684326741</v>
      </c>
      <c r="X14">
        <v>37.469518994757948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13.665519999999997</v>
      </c>
      <c r="AL14">
        <v>0.59020000000000028</v>
      </c>
      <c r="AM14">
        <v>0</v>
      </c>
      <c r="AN14">
        <v>0</v>
      </c>
      <c r="AO14">
        <v>0</v>
      </c>
      <c r="AP14">
        <v>2.1147060453044877</v>
      </c>
      <c r="AQ14">
        <v>0</v>
      </c>
      <c r="AR14">
        <v>1.4019999999999999</v>
      </c>
      <c r="AS14">
        <v>1.7084999999999999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579.15341607885523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84.998465211459745</v>
      </c>
      <c r="L15">
        <v>10.996098829648894</v>
      </c>
      <c r="M15">
        <v>0</v>
      </c>
      <c r="N15">
        <v>30.001860484219627</v>
      </c>
      <c r="O15">
        <v>50.377009736448386</v>
      </c>
      <c r="P15">
        <v>61.145413614380878</v>
      </c>
      <c r="Q15">
        <v>2</v>
      </c>
      <c r="R15">
        <v>5.0006497725795969</v>
      </c>
      <c r="S15">
        <v>3</v>
      </c>
      <c r="T15">
        <v>0</v>
      </c>
      <c r="U15">
        <v>265.84610032162294</v>
      </c>
      <c r="V15">
        <v>0</v>
      </c>
      <c r="W15">
        <v>8.8373730684326741</v>
      </c>
      <c r="X15">
        <v>37.469518994757948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13.665519999999997</v>
      </c>
      <c r="AL15">
        <v>0.59020000000000028</v>
      </c>
      <c r="AM15">
        <v>0</v>
      </c>
      <c r="AN15">
        <v>0</v>
      </c>
      <c r="AO15">
        <v>0</v>
      </c>
      <c r="AP15">
        <v>2.1147060453044877</v>
      </c>
      <c r="AQ15">
        <v>0</v>
      </c>
      <c r="AR15">
        <v>1.4019999999999999</v>
      </c>
      <c r="AS15">
        <v>1.7084999999999999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579.15341607885523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84.998465211459745</v>
      </c>
      <c r="L16">
        <v>10.996098829648894</v>
      </c>
      <c r="M16">
        <v>0</v>
      </c>
      <c r="N16">
        <v>30.001860484219627</v>
      </c>
      <c r="O16">
        <v>50.377009736448386</v>
      </c>
      <c r="P16">
        <v>61.145413614380878</v>
      </c>
      <c r="Q16">
        <v>2</v>
      </c>
      <c r="R16">
        <v>5.0006497725795969</v>
      </c>
      <c r="S16">
        <v>3</v>
      </c>
      <c r="T16">
        <v>0</v>
      </c>
      <c r="U16">
        <v>265.84610032162294</v>
      </c>
      <c r="V16">
        <v>0</v>
      </c>
      <c r="W16">
        <v>8.8373730684326741</v>
      </c>
      <c r="X16">
        <v>37.469518994757948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13.665519999999997</v>
      </c>
      <c r="AL16">
        <v>0.59020000000000028</v>
      </c>
      <c r="AM16">
        <v>0</v>
      </c>
      <c r="AN16">
        <v>0</v>
      </c>
      <c r="AO16">
        <v>0</v>
      </c>
      <c r="AP16">
        <v>2.1147060453044877</v>
      </c>
      <c r="AQ16">
        <v>0</v>
      </c>
      <c r="AR16">
        <v>1.4019999999999999</v>
      </c>
      <c r="AS16">
        <v>1.7084999999999999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579.15341607885523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84.998465211459745</v>
      </c>
      <c r="L17">
        <v>10.996098829648894</v>
      </c>
      <c r="M17">
        <v>0</v>
      </c>
      <c r="N17">
        <v>30.001860484219627</v>
      </c>
      <c r="O17">
        <v>50.377009736448386</v>
      </c>
      <c r="P17">
        <v>61.145413614380878</v>
      </c>
      <c r="Q17">
        <v>2</v>
      </c>
      <c r="R17">
        <v>5.0006497725795969</v>
      </c>
      <c r="S17">
        <v>3</v>
      </c>
      <c r="T17">
        <v>0</v>
      </c>
      <c r="U17">
        <v>265.84610032162294</v>
      </c>
      <c r="V17">
        <v>0</v>
      </c>
      <c r="W17">
        <v>8.8373730684326741</v>
      </c>
      <c r="X17">
        <v>37.469518994757948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13.665519999999997</v>
      </c>
      <c r="AL17">
        <v>0.59020000000000028</v>
      </c>
      <c r="AM17">
        <v>0</v>
      </c>
      <c r="AN17">
        <v>0</v>
      </c>
      <c r="AO17">
        <v>0</v>
      </c>
      <c r="AP17">
        <v>0.81334847896326479</v>
      </c>
      <c r="AQ17">
        <v>0</v>
      </c>
      <c r="AR17">
        <v>1.4019999999999999</v>
      </c>
      <c r="AS17">
        <v>1.7084999999999999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577.85205851251396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84.998465211459745</v>
      </c>
      <c r="L18">
        <v>10.996098829648894</v>
      </c>
      <c r="M18">
        <v>0</v>
      </c>
      <c r="N18">
        <v>30.001860484219627</v>
      </c>
      <c r="O18">
        <v>50.377009736448386</v>
      </c>
      <c r="P18">
        <v>61.145413614380878</v>
      </c>
      <c r="Q18">
        <v>2</v>
      </c>
      <c r="R18">
        <v>5.0006497725795969</v>
      </c>
      <c r="S18">
        <v>3</v>
      </c>
      <c r="T18">
        <v>0</v>
      </c>
      <c r="U18">
        <v>265.84610032162294</v>
      </c>
      <c r="V18">
        <v>4.6108425634824659</v>
      </c>
      <c r="W18">
        <v>8.8373730684326741</v>
      </c>
      <c r="X18">
        <v>37.469518994757948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13.665519999999997</v>
      </c>
      <c r="AL18">
        <v>0.59020000000000028</v>
      </c>
      <c r="AM18">
        <v>0</v>
      </c>
      <c r="AN18">
        <v>0</v>
      </c>
      <c r="AO18">
        <v>0</v>
      </c>
      <c r="AP18">
        <v>0.81334847896326479</v>
      </c>
      <c r="AQ18">
        <v>0</v>
      </c>
      <c r="AR18">
        <v>1.4019999999999999</v>
      </c>
      <c r="AS18">
        <v>1.7084999999999999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582.46290107599646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94.998671978751645</v>
      </c>
      <c r="L19">
        <v>10.996098829648894</v>
      </c>
      <c r="M19">
        <v>0</v>
      </c>
      <c r="N19">
        <v>30.001860484219627</v>
      </c>
      <c r="O19">
        <v>50.377009736448386</v>
      </c>
      <c r="P19">
        <v>61.146564080944351</v>
      </c>
      <c r="Q19">
        <v>2</v>
      </c>
      <c r="R19">
        <v>5.0006497725795969</v>
      </c>
      <c r="S19">
        <v>3</v>
      </c>
      <c r="T19">
        <v>0</v>
      </c>
      <c r="U19">
        <v>265.84610032162294</v>
      </c>
      <c r="V19">
        <v>4.6108425634824659</v>
      </c>
      <c r="W19">
        <v>8.8373730684326741</v>
      </c>
      <c r="X19">
        <v>37.469518994757948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13.665519999999997</v>
      </c>
      <c r="AL19">
        <v>0.59020000000000028</v>
      </c>
      <c r="AM19">
        <v>0</v>
      </c>
      <c r="AN19">
        <v>0</v>
      </c>
      <c r="AO19">
        <v>0</v>
      </c>
      <c r="AP19">
        <v>0.81334847896326479</v>
      </c>
      <c r="AQ19">
        <v>0</v>
      </c>
      <c r="AR19">
        <v>1.4019999999999999</v>
      </c>
      <c r="AS19">
        <v>1.7084999999999999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592.46425830985174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94.998671978751645</v>
      </c>
      <c r="L20">
        <v>10.996098829648894</v>
      </c>
      <c r="M20">
        <v>0</v>
      </c>
      <c r="N20">
        <v>30.001860484219627</v>
      </c>
      <c r="O20">
        <v>50.377009736448386</v>
      </c>
      <c r="P20">
        <v>61.146564080944351</v>
      </c>
      <c r="Q20">
        <v>2</v>
      </c>
      <c r="R20">
        <v>5.0006497725795969</v>
      </c>
      <c r="S20">
        <v>3</v>
      </c>
      <c r="T20">
        <v>0</v>
      </c>
      <c r="U20">
        <v>265.84610032162294</v>
      </c>
      <c r="V20">
        <v>4.6108425634824659</v>
      </c>
      <c r="W20">
        <v>8.8373730684326741</v>
      </c>
      <c r="X20">
        <v>37.469518994757948</v>
      </c>
      <c r="Y20">
        <v>0</v>
      </c>
      <c r="Z20">
        <v>0</v>
      </c>
      <c r="AA20">
        <v>0</v>
      </c>
      <c r="AB20">
        <v>0</v>
      </c>
      <c r="AC20">
        <v>2.4578399999999996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13.665519999999997</v>
      </c>
      <c r="AL20">
        <v>0.59020000000000028</v>
      </c>
      <c r="AM20">
        <v>0</v>
      </c>
      <c r="AN20">
        <v>0</v>
      </c>
      <c r="AO20">
        <v>0</v>
      </c>
      <c r="AP20">
        <v>0.81334847896326479</v>
      </c>
      <c r="AQ20">
        <v>0</v>
      </c>
      <c r="AR20">
        <v>1.4019999999999999</v>
      </c>
      <c r="AS20">
        <v>1.7084999999999999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594.92209830985178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105.00415027219317</v>
      </c>
      <c r="L21">
        <v>10.996098829648894</v>
      </c>
      <c r="M21">
        <v>0</v>
      </c>
      <c r="N21">
        <v>29.743570692662988</v>
      </c>
      <c r="O21">
        <v>50.379594706847236</v>
      </c>
      <c r="P21">
        <v>61.146564080944351</v>
      </c>
      <c r="Q21">
        <v>2</v>
      </c>
      <c r="R21">
        <v>5.0006497725795969</v>
      </c>
      <c r="S21">
        <v>3</v>
      </c>
      <c r="T21">
        <v>0</v>
      </c>
      <c r="U21">
        <v>265.84610032162294</v>
      </c>
      <c r="V21">
        <v>4.6108425634824659</v>
      </c>
      <c r="W21">
        <v>8.8373730684326741</v>
      </c>
      <c r="X21">
        <v>37.469518994757948</v>
      </c>
      <c r="Y21">
        <v>0</v>
      </c>
      <c r="Z21">
        <v>0</v>
      </c>
      <c r="AA21">
        <v>0</v>
      </c>
      <c r="AB21">
        <v>0</v>
      </c>
      <c r="AC21">
        <v>2.4578399999999996</v>
      </c>
      <c r="AD21">
        <v>0</v>
      </c>
      <c r="AE21">
        <v>4.1858595999999997</v>
      </c>
      <c r="AF21">
        <v>0</v>
      </c>
      <c r="AG21">
        <v>0</v>
      </c>
      <c r="AH21">
        <v>4.8107999999999995</v>
      </c>
      <c r="AI21">
        <v>0</v>
      </c>
      <c r="AJ21">
        <v>0</v>
      </c>
      <c r="AK21">
        <v>13.665519999999997</v>
      </c>
      <c r="AL21">
        <v>0.59020000000000028</v>
      </c>
      <c r="AM21">
        <v>0</v>
      </c>
      <c r="AN21">
        <v>0</v>
      </c>
      <c r="AO21">
        <v>0</v>
      </c>
      <c r="AP21">
        <v>0.81334847896326479</v>
      </c>
      <c r="AQ21">
        <v>0</v>
      </c>
      <c r="AR21">
        <v>1.4019999999999999</v>
      </c>
      <c r="AS21">
        <v>1.7084999999999999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613.66853138213548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105.00415027219317</v>
      </c>
      <c r="L22">
        <v>10.996098829648894</v>
      </c>
      <c r="M22">
        <v>0</v>
      </c>
      <c r="N22">
        <v>30.004623921085084</v>
      </c>
      <c r="O22">
        <v>50.379594706847236</v>
      </c>
      <c r="P22">
        <v>61.146564080944351</v>
      </c>
      <c r="Q22">
        <v>2</v>
      </c>
      <c r="R22">
        <v>5.0006497725795969</v>
      </c>
      <c r="S22">
        <v>3</v>
      </c>
      <c r="T22">
        <v>0</v>
      </c>
      <c r="U22">
        <v>265.84610032162294</v>
      </c>
      <c r="V22">
        <v>4.6108425634824659</v>
      </c>
      <c r="W22">
        <v>8.8373730684326741</v>
      </c>
      <c r="X22">
        <v>37.469518994757948</v>
      </c>
      <c r="Y22">
        <v>0</v>
      </c>
      <c r="Z22">
        <v>0</v>
      </c>
      <c r="AA22">
        <v>0</v>
      </c>
      <c r="AB22">
        <v>0</v>
      </c>
      <c r="AC22">
        <v>4.9156799999999992</v>
      </c>
      <c r="AD22">
        <v>0</v>
      </c>
      <c r="AE22">
        <v>4.1858595999999997</v>
      </c>
      <c r="AF22">
        <v>0</v>
      </c>
      <c r="AG22">
        <v>0</v>
      </c>
      <c r="AH22">
        <v>4.8107999999999995</v>
      </c>
      <c r="AI22">
        <v>0</v>
      </c>
      <c r="AJ22">
        <v>0</v>
      </c>
      <c r="AK22">
        <v>13.665519999999997</v>
      </c>
      <c r="AL22">
        <v>0.59020000000000028</v>
      </c>
      <c r="AM22">
        <v>0</v>
      </c>
      <c r="AN22">
        <v>0</v>
      </c>
      <c r="AO22">
        <v>0</v>
      </c>
      <c r="AP22">
        <v>0.81334847896326479</v>
      </c>
      <c r="AQ22">
        <v>0</v>
      </c>
      <c r="AR22">
        <v>1.4019999999999999</v>
      </c>
      <c r="AS22">
        <v>1.7084999999999999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616.38742461055745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84.998465211459745</v>
      </c>
      <c r="L23">
        <v>10.996098829648894</v>
      </c>
      <c r="M23">
        <v>0</v>
      </c>
      <c r="N23">
        <v>30.004623921085084</v>
      </c>
      <c r="O23">
        <v>50.379594706847236</v>
      </c>
      <c r="P23">
        <v>61.146564080944351</v>
      </c>
      <c r="Q23">
        <v>2</v>
      </c>
      <c r="R23">
        <v>10.76909584130019</v>
      </c>
      <c r="S23">
        <v>3</v>
      </c>
      <c r="T23">
        <v>0</v>
      </c>
      <c r="U23">
        <v>265.84610032162294</v>
      </c>
      <c r="V23">
        <v>4.6108425634824659</v>
      </c>
      <c r="W23">
        <v>7.0544892859060404</v>
      </c>
      <c r="X23">
        <v>27.372943491255768</v>
      </c>
      <c r="Y23">
        <v>0</v>
      </c>
      <c r="Z23">
        <v>0</v>
      </c>
      <c r="AA23">
        <v>0</v>
      </c>
      <c r="AB23">
        <v>0</v>
      </c>
      <c r="AC23">
        <v>4.9156799999999992</v>
      </c>
      <c r="AD23">
        <v>0</v>
      </c>
      <c r="AE23">
        <v>4.1858595999999997</v>
      </c>
      <c r="AF23">
        <v>0</v>
      </c>
      <c r="AG23">
        <v>0</v>
      </c>
      <c r="AH23">
        <v>4.8107999999999995</v>
      </c>
      <c r="AI23">
        <v>0</v>
      </c>
      <c r="AJ23">
        <v>0</v>
      </c>
      <c r="AK23">
        <v>13.665519999999997</v>
      </c>
      <c r="AL23">
        <v>0.59020000000000028</v>
      </c>
      <c r="AM23">
        <v>0</v>
      </c>
      <c r="AN23">
        <v>0</v>
      </c>
      <c r="AO23">
        <v>0</v>
      </c>
      <c r="AP23">
        <v>0.81334847896326479</v>
      </c>
      <c r="AQ23">
        <v>0</v>
      </c>
      <c r="AR23">
        <v>1.4019999999999999</v>
      </c>
      <c r="AS23">
        <v>1.7084999999999999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590.27072633251589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84.999000743037229</v>
      </c>
      <c r="L24">
        <v>10.996098829648894</v>
      </c>
      <c r="M24">
        <v>0</v>
      </c>
      <c r="N24">
        <v>30.004623921085084</v>
      </c>
      <c r="O24">
        <v>50.379594706847236</v>
      </c>
      <c r="P24">
        <v>61.146564080944351</v>
      </c>
      <c r="Q24">
        <v>2</v>
      </c>
      <c r="R24">
        <v>10.772451601528063</v>
      </c>
      <c r="S24">
        <v>3</v>
      </c>
      <c r="T24">
        <v>0</v>
      </c>
      <c r="U24">
        <v>265.84610032162294</v>
      </c>
      <c r="V24">
        <v>4.6081165517241383</v>
      </c>
      <c r="W24">
        <v>8.7705896004319666</v>
      </c>
      <c r="X24">
        <v>35.1803626032316</v>
      </c>
      <c r="Y24">
        <v>0</v>
      </c>
      <c r="Z24">
        <v>0</v>
      </c>
      <c r="AA24">
        <v>0</v>
      </c>
      <c r="AB24">
        <v>0</v>
      </c>
      <c r="AC24">
        <v>4.9156799999999992</v>
      </c>
      <c r="AD24">
        <v>0</v>
      </c>
      <c r="AE24">
        <v>4.1858595999999997</v>
      </c>
      <c r="AF24">
        <v>0</v>
      </c>
      <c r="AG24">
        <v>0</v>
      </c>
      <c r="AH24">
        <v>9.621599999999999</v>
      </c>
      <c r="AI24">
        <v>0</v>
      </c>
      <c r="AJ24">
        <v>0</v>
      </c>
      <c r="AK24">
        <v>13.665519999999997</v>
      </c>
      <c r="AL24">
        <v>0.59020000000000028</v>
      </c>
      <c r="AM24">
        <v>0</v>
      </c>
      <c r="AN24">
        <v>0</v>
      </c>
      <c r="AO24">
        <v>0</v>
      </c>
      <c r="AP24">
        <v>0.81334847896326479</v>
      </c>
      <c r="AQ24">
        <v>0</v>
      </c>
      <c r="AR24">
        <v>1.4019999999999999</v>
      </c>
      <c r="AS24">
        <v>1.7084999999999999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604.60621103906465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79.997001430087195</v>
      </c>
      <c r="L25">
        <v>10.996098829648894</v>
      </c>
      <c r="M25">
        <v>0</v>
      </c>
      <c r="N25">
        <v>30.004623921085084</v>
      </c>
      <c r="O25">
        <v>50.379594706847236</v>
      </c>
      <c r="P25">
        <v>61.146564080944351</v>
      </c>
      <c r="Q25">
        <v>2</v>
      </c>
      <c r="R25">
        <v>5.0021466643258439</v>
      </c>
      <c r="S25">
        <v>3</v>
      </c>
      <c r="T25">
        <v>0</v>
      </c>
      <c r="U25">
        <v>265.84610032162294</v>
      </c>
      <c r="V25">
        <v>0</v>
      </c>
      <c r="W25">
        <v>8.8410321428571432</v>
      </c>
      <c r="X25">
        <v>37.471057647267571</v>
      </c>
      <c r="Y25">
        <v>0</v>
      </c>
      <c r="Z25">
        <v>0</v>
      </c>
      <c r="AA25">
        <v>0</v>
      </c>
      <c r="AB25">
        <v>0.84650000000000025</v>
      </c>
      <c r="AC25">
        <v>4.9156799999999992</v>
      </c>
      <c r="AD25">
        <v>0</v>
      </c>
      <c r="AE25">
        <v>4.1858595999999997</v>
      </c>
      <c r="AF25">
        <v>0</v>
      </c>
      <c r="AG25">
        <v>0</v>
      </c>
      <c r="AH25">
        <v>14.432400000000001</v>
      </c>
      <c r="AI25">
        <v>0</v>
      </c>
      <c r="AJ25">
        <v>0</v>
      </c>
      <c r="AK25">
        <v>13.665519999999997</v>
      </c>
      <c r="AL25">
        <v>0.59020000000000028</v>
      </c>
      <c r="AM25">
        <v>0</v>
      </c>
      <c r="AN25">
        <v>0</v>
      </c>
      <c r="AO25">
        <v>0</v>
      </c>
      <c r="AP25">
        <v>0.97601817475591734</v>
      </c>
      <c r="AQ25">
        <v>0</v>
      </c>
      <c r="AR25">
        <v>1.4019999999999999</v>
      </c>
      <c r="AS25">
        <v>1.7084999999999999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597.40689751944205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79.997715946843869</v>
      </c>
      <c r="L26">
        <v>10.996098829648894</v>
      </c>
      <c r="M26">
        <v>0</v>
      </c>
      <c r="N26">
        <v>30.004623921085084</v>
      </c>
      <c r="O26">
        <v>50.379594706847236</v>
      </c>
      <c r="P26">
        <v>61.146564080944351</v>
      </c>
      <c r="Q26">
        <v>2</v>
      </c>
      <c r="R26">
        <v>5.0021466643258439</v>
      </c>
      <c r="S26">
        <v>3</v>
      </c>
      <c r="T26">
        <v>0</v>
      </c>
      <c r="U26">
        <v>265.84610032162294</v>
      </c>
      <c r="V26">
        <v>0</v>
      </c>
      <c r="W26">
        <v>8.8410321428571432</v>
      </c>
      <c r="X26">
        <v>37.471057647267571</v>
      </c>
      <c r="Y26">
        <v>0</v>
      </c>
      <c r="Z26">
        <v>0</v>
      </c>
      <c r="AA26">
        <v>0</v>
      </c>
      <c r="AB26">
        <v>3.345368000000001</v>
      </c>
      <c r="AC26">
        <v>4.9156799999999992</v>
      </c>
      <c r="AD26">
        <v>2.0129999999999999</v>
      </c>
      <c r="AE26">
        <v>8.3717191999999994</v>
      </c>
      <c r="AF26">
        <v>0</v>
      </c>
      <c r="AG26">
        <v>0</v>
      </c>
      <c r="AH26">
        <v>19.243199999999998</v>
      </c>
      <c r="AI26">
        <v>0.96990000000000021</v>
      </c>
      <c r="AJ26">
        <v>0</v>
      </c>
      <c r="AK26">
        <v>13.665519999999997</v>
      </c>
      <c r="AL26">
        <v>0.59020000000000028</v>
      </c>
      <c r="AM26">
        <v>1.3205400000000003</v>
      </c>
      <c r="AN26">
        <v>0</v>
      </c>
      <c r="AO26">
        <v>0</v>
      </c>
      <c r="AP26">
        <v>0.97601817475591734</v>
      </c>
      <c r="AQ26">
        <v>0</v>
      </c>
      <c r="AR26">
        <v>1.4019999999999999</v>
      </c>
      <c r="AS26">
        <v>1.7084999999999999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613.20657963619897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79.996790454433878</v>
      </c>
      <c r="L27">
        <v>10.996098829648894</v>
      </c>
      <c r="M27">
        <v>0</v>
      </c>
      <c r="N27">
        <v>30.004623921085084</v>
      </c>
      <c r="O27">
        <v>50.379594706847236</v>
      </c>
      <c r="P27">
        <v>61.146564080944351</v>
      </c>
      <c r="Q27">
        <v>2</v>
      </c>
      <c r="R27">
        <v>5.0021466643258439</v>
      </c>
      <c r="S27">
        <v>3</v>
      </c>
      <c r="T27">
        <v>0</v>
      </c>
      <c r="U27">
        <v>265.84610032162294</v>
      </c>
      <c r="V27">
        <v>0</v>
      </c>
      <c r="W27">
        <v>8.8288614010989015</v>
      </c>
      <c r="X27">
        <v>37.470596340774229</v>
      </c>
      <c r="Y27">
        <v>0</v>
      </c>
      <c r="Z27">
        <v>0.55879999999999996</v>
      </c>
      <c r="AA27">
        <v>1.7858103799901546</v>
      </c>
      <c r="AB27">
        <v>6.6907360000000002</v>
      </c>
      <c r="AC27">
        <v>4.9156799999999992</v>
      </c>
      <c r="AD27">
        <v>4.0259999999999998</v>
      </c>
      <c r="AE27">
        <v>12.557578800000002</v>
      </c>
      <c r="AF27">
        <v>0</v>
      </c>
      <c r="AG27">
        <v>0</v>
      </c>
      <c r="AH27">
        <v>24.053999999999998</v>
      </c>
      <c r="AI27">
        <v>4.2029000000000005</v>
      </c>
      <c r="AJ27">
        <v>0</v>
      </c>
      <c r="AK27">
        <v>13.665519999999997</v>
      </c>
      <c r="AL27">
        <v>0.59020000000000028</v>
      </c>
      <c r="AM27">
        <v>1.3205400000000003</v>
      </c>
      <c r="AN27">
        <v>0</v>
      </c>
      <c r="AO27">
        <v>0</v>
      </c>
      <c r="AP27">
        <v>0.97601817475591734</v>
      </c>
      <c r="AQ27">
        <v>0</v>
      </c>
      <c r="AR27">
        <v>1.4019999999999999</v>
      </c>
      <c r="AS27">
        <v>1.7084999999999999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633.12566007552743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79.995585282513744</v>
      </c>
      <c r="L28">
        <v>10.996098829648894</v>
      </c>
      <c r="M28">
        <v>0</v>
      </c>
      <c r="N28">
        <v>30.004623921085084</v>
      </c>
      <c r="O28">
        <v>50.379594706847236</v>
      </c>
      <c r="P28">
        <v>61.146564080944351</v>
      </c>
      <c r="Q28">
        <v>2</v>
      </c>
      <c r="R28">
        <v>5.0021466643258439</v>
      </c>
      <c r="S28">
        <v>3</v>
      </c>
      <c r="T28">
        <v>0</v>
      </c>
      <c r="U28">
        <v>265.84610032162294</v>
      </c>
      <c r="V28">
        <v>0</v>
      </c>
      <c r="W28">
        <v>8.8429542682926829</v>
      </c>
      <c r="X28">
        <v>37.470596340774229</v>
      </c>
      <c r="Y28">
        <v>0</v>
      </c>
      <c r="Z28">
        <v>3.3125664000000001</v>
      </c>
      <c r="AA28">
        <v>7.0228498089500464</v>
      </c>
      <c r="AB28">
        <v>10.036104000000003</v>
      </c>
      <c r="AC28">
        <v>5.1744000000000003</v>
      </c>
      <c r="AD28">
        <v>6.9609539999999974</v>
      </c>
      <c r="AE28">
        <v>12.557578800000002</v>
      </c>
      <c r="AF28">
        <v>0</v>
      </c>
      <c r="AG28">
        <v>0</v>
      </c>
      <c r="AH28">
        <v>31.270199999999999</v>
      </c>
      <c r="AI28">
        <v>4.2029000000000005</v>
      </c>
      <c r="AJ28">
        <v>0</v>
      </c>
      <c r="AK28">
        <v>13.665519999999997</v>
      </c>
      <c r="AL28">
        <v>0.59020000000000028</v>
      </c>
      <c r="AM28">
        <v>2.6762944000000006</v>
      </c>
      <c r="AN28">
        <v>0</v>
      </c>
      <c r="AO28">
        <v>0</v>
      </c>
      <c r="AP28">
        <v>0.97601817475591734</v>
      </c>
      <c r="AQ28">
        <v>0</v>
      </c>
      <c r="AR28">
        <v>1.4019999999999999</v>
      </c>
      <c r="AS28">
        <v>1.7084999999999999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656.24034999976107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98.002972601100723</v>
      </c>
      <c r="L29">
        <v>10.996098829648894</v>
      </c>
      <c r="M29">
        <v>0</v>
      </c>
      <c r="N29">
        <v>30.004623921085084</v>
      </c>
      <c r="O29">
        <v>50.379594706847236</v>
      </c>
      <c r="P29">
        <v>61.146564080944351</v>
      </c>
      <c r="Q29">
        <v>2</v>
      </c>
      <c r="R29">
        <v>5.0021466643258439</v>
      </c>
      <c r="S29">
        <v>3</v>
      </c>
      <c r="T29">
        <v>0</v>
      </c>
      <c r="U29">
        <v>265.84610032162294</v>
      </c>
      <c r="V29">
        <v>0</v>
      </c>
      <c r="W29">
        <v>8.8429542682926829</v>
      </c>
      <c r="X29">
        <v>37.470596340774229</v>
      </c>
      <c r="Y29">
        <v>0</v>
      </c>
      <c r="Z29">
        <v>3.3125664000000001</v>
      </c>
      <c r="AA29">
        <v>7.0228498089500464</v>
      </c>
      <c r="AB29">
        <v>10.036104000000003</v>
      </c>
      <c r="AC29">
        <v>5.1744000000000003</v>
      </c>
      <c r="AD29">
        <v>6.9609539999999974</v>
      </c>
      <c r="AE29">
        <v>12.557578800000002</v>
      </c>
      <c r="AF29">
        <v>0</v>
      </c>
      <c r="AG29">
        <v>0</v>
      </c>
      <c r="AH29">
        <v>33.675600000000003</v>
      </c>
      <c r="AI29">
        <v>4.2029000000000005</v>
      </c>
      <c r="AJ29">
        <v>0</v>
      </c>
      <c r="AK29">
        <v>13.665519999999997</v>
      </c>
      <c r="AL29">
        <v>0.59020000000000028</v>
      </c>
      <c r="AM29">
        <v>2.6762944000000006</v>
      </c>
      <c r="AN29">
        <v>0</v>
      </c>
      <c r="AO29">
        <v>0</v>
      </c>
      <c r="AP29">
        <v>0.97601817475591734</v>
      </c>
      <c r="AQ29">
        <v>0</v>
      </c>
      <c r="AR29">
        <v>10.0944</v>
      </c>
      <c r="AS29">
        <v>1.7084999999999999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685.34553731834797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102.99482503888545</v>
      </c>
      <c r="L30">
        <v>10.996098829648894</v>
      </c>
      <c r="M30">
        <v>0</v>
      </c>
      <c r="N30">
        <v>30.004623921085084</v>
      </c>
      <c r="O30">
        <v>50.379594706847236</v>
      </c>
      <c r="P30">
        <v>61.146564080944351</v>
      </c>
      <c r="Q30">
        <v>2</v>
      </c>
      <c r="R30">
        <v>10.765219141104295</v>
      </c>
      <c r="S30">
        <v>3</v>
      </c>
      <c r="T30">
        <v>0</v>
      </c>
      <c r="U30">
        <v>265.84610032162294</v>
      </c>
      <c r="V30">
        <v>4.6084070144927543</v>
      </c>
      <c r="W30">
        <v>8.8429542682926829</v>
      </c>
      <c r="X30">
        <v>37.470253328591753</v>
      </c>
      <c r="Y30">
        <v>0</v>
      </c>
      <c r="Z30">
        <v>3.3125664000000001</v>
      </c>
      <c r="AA30">
        <v>7.0228498089500464</v>
      </c>
      <c r="AB30">
        <v>10.036104000000003</v>
      </c>
      <c r="AC30">
        <v>5.1744000000000003</v>
      </c>
      <c r="AD30">
        <v>6.9609539999999974</v>
      </c>
      <c r="AE30">
        <v>12.557578800000002</v>
      </c>
      <c r="AF30">
        <v>0</v>
      </c>
      <c r="AG30">
        <v>0</v>
      </c>
      <c r="AH30">
        <v>33.675600000000003</v>
      </c>
      <c r="AI30">
        <v>4.2029000000000005</v>
      </c>
      <c r="AJ30">
        <v>0</v>
      </c>
      <c r="AK30">
        <v>13.665519999999997</v>
      </c>
      <c r="AL30">
        <v>0.59020000000000028</v>
      </c>
      <c r="AM30">
        <v>2.6762944000000006</v>
      </c>
      <c r="AN30">
        <v>0</v>
      </c>
      <c r="AO30">
        <v>0</v>
      </c>
      <c r="AP30">
        <v>0.97601817475591734</v>
      </c>
      <c r="AQ30">
        <v>0</v>
      </c>
      <c r="AR30">
        <v>10.0944</v>
      </c>
      <c r="AS30">
        <v>1.7084999999999999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700.70852623522137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117.99511615795406</v>
      </c>
      <c r="L31">
        <v>10.996825956621405</v>
      </c>
      <c r="M31">
        <v>0</v>
      </c>
      <c r="N31">
        <v>30.004623921085084</v>
      </c>
      <c r="O31">
        <v>50.379594706847236</v>
      </c>
      <c r="P31">
        <v>61.146564080944351</v>
      </c>
      <c r="Q31">
        <v>2</v>
      </c>
      <c r="R31">
        <v>10.765219141104295</v>
      </c>
      <c r="S31">
        <v>3</v>
      </c>
      <c r="T31">
        <v>0</v>
      </c>
      <c r="U31">
        <v>265.84610032162294</v>
      </c>
      <c r="V31">
        <v>4.6084070144927543</v>
      </c>
      <c r="W31">
        <v>8.8429542682926829</v>
      </c>
      <c r="X31">
        <v>37.470253328591753</v>
      </c>
      <c r="Y31">
        <v>0</v>
      </c>
      <c r="Z31">
        <v>3.3125664000000001</v>
      </c>
      <c r="AA31">
        <v>7.0228498089500464</v>
      </c>
      <c r="AB31">
        <v>10.036104000000003</v>
      </c>
      <c r="AC31">
        <v>5.1744000000000003</v>
      </c>
      <c r="AD31">
        <v>6.9609539999999974</v>
      </c>
      <c r="AE31">
        <v>12.557578800000002</v>
      </c>
      <c r="AF31">
        <v>0</v>
      </c>
      <c r="AG31">
        <v>0</v>
      </c>
      <c r="AH31">
        <v>33.675600000000003</v>
      </c>
      <c r="AI31">
        <v>4.2029000000000005</v>
      </c>
      <c r="AJ31">
        <v>0</v>
      </c>
      <c r="AK31">
        <v>13.665519999999997</v>
      </c>
      <c r="AL31">
        <v>0.59020000000000028</v>
      </c>
      <c r="AM31">
        <v>2.6762944000000006</v>
      </c>
      <c r="AN31">
        <v>0</v>
      </c>
      <c r="AO31">
        <v>0</v>
      </c>
      <c r="AP31">
        <v>2.1147060453044877</v>
      </c>
      <c r="AQ31">
        <v>0</v>
      </c>
      <c r="AR31">
        <v>1.4019999999999999</v>
      </c>
      <c r="AS31">
        <v>1.7084999999999999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708.15583235181111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122.99801331302459</v>
      </c>
      <c r="L32">
        <v>10.996825956621405</v>
      </c>
      <c r="M32">
        <v>0</v>
      </c>
      <c r="N32">
        <v>30.004623921085084</v>
      </c>
      <c r="O32">
        <v>50.379594706847236</v>
      </c>
      <c r="P32">
        <v>61.146564080944351</v>
      </c>
      <c r="Q32">
        <v>2</v>
      </c>
      <c r="R32">
        <v>10.765219141104295</v>
      </c>
      <c r="S32">
        <v>3</v>
      </c>
      <c r="T32">
        <v>0</v>
      </c>
      <c r="U32">
        <v>265.84610032162294</v>
      </c>
      <c r="V32">
        <v>4.6084070144927543</v>
      </c>
      <c r="W32">
        <v>8.8429542682926829</v>
      </c>
      <c r="X32">
        <v>37.470253328591753</v>
      </c>
      <c r="Y32">
        <v>0</v>
      </c>
      <c r="Z32">
        <v>3.3125664000000001</v>
      </c>
      <c r="AA32">
        <v>7.0228498089500464</v>
      </c>
      <c r="AB32">
        <v>10.036104000000003</v>
      </c>
      <c r="AC32">
        <v>5.1744000000000003</v>
      </c>
      <c r="AD32">
        <v>6.9609539999999974</v>
      </c>
      <c r="AE32">
        <v>12.557578800000002</v>
      </c>
      <c r="AF32">
        <v>0</v>
      </c>
      <c r="AG32">
        <v>0</v>
      </c>
      <c r="AH32">
        <v>33.675600000000003</v>
      </c>
      <c r="AI32">
        <v>4.2029000000000005</v>
      </c>
      <c r="AJ32">
        <v>0</v>
      </c>
      <c r="AK32">
        <v>13.665519999999997</v>
      </c>
      <c r="AL32">
        <v>3.2461000000000007</v>
      </c>
      <c r="AM32">
        <v>2.6762944000000006</v>
      </c>
      <c r="AN32">
        <v>0</v>
      </c>
      <c r="AO32">
        <v>0</v>
      </c>
      <c r="AP32">
        <v>2.1147060453044877</v>
      </c>
      <c r="AQ32">
        <v>0</v>
      </c>
      <c r="AR32">
        <v>1.1216000000000004</v>
      </c>
      <c r="AS32">
        <v>1.7084999999999999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715.5342295068815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137.99822277218314</v>
      </c>
      <c r="L33">
        <v>10.996825956621405</v>
      </c>
      <c r="M33">
        <v>0</v>
      </c>
      <c r="N33">
        <v>30.004623921085084</v>
      </c>
      <c r="O33">
        <v>50.379594706847236</v>
      </c>
      <c r="P33">
        <v>61.146564080944351</v>
      </c>
      <c r="Q33">
        <v>2</v>
      </c>
      <c r="R33">
        <v>10.765219141104295</v>
      </c>
      <c r="S33">
        <v>3</v>
      </c>
      <c r="T33">
        <v>0</v>
      </c>
      <c r="U33">
        <v>265.84610032162294</v>
      </c>
      <c r="V33">
        <v>4.6084070144927543</v>
      </c>
      <c r="W33">
        <v>8.8429542682926829</v>
      </c>
      <c r="X33">
        <v>37.470253328591753</v>
      </c>
      <c r="Y33">
        <v>0</v>
      </c>
      <c r="Z33">
        <v>3.3125664000000001</v>
      </c>
      <c r="AA33">
        <v>7.0228498089500464</v>
      </c>
      <c r="AB33">
        <v>10.036104000000003</v>
      </c>
      <c r="AC33">
        <v>5.1744000000000003</v>
      </c>
      <c r="AD33">
        <v>6.9609539999999974</v>
      </c>
      <c r="AE33">
        <v>12.557578800000002</v>
      </c>
      <c r="AF33">
        <v>0</v>
      </c>
      <c r="AG33">
        <v>0</v>
      </c>
      <c r="AH33">
        <v>31.606956</v>
      </c>
      <c r="AI33">
        <v>0.96990000000000021</v>
      </c>
      <c r="AJ33">
        <v>0</v>
      </c>
      <c r="AK33">
        <v>13.665519999999997</v>
      </c>
      <c r="AL33">
        <v>3.2461000000000007</v>
      </c>
      <c r="AM33">
        <v>2.6762944000000006</v>
      </c>
      <c r="AN33">
        <v>0</v>
      </c>
      <c r="AO33">
        <v>0</v>
      </c>
      <c r="AP33">
        <v>2.1147060453044877</v>
      </c>
      <c r="AQ33">
        <v>0</v>
      </c>
      <c r="AR33">
        <v>1.1216000000000004</v>
      </c>
      <c r="AS33">
        <v>1.7084999999999999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725.23279496604005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164.15862029186403</v>
      </c>
      <c r="L34">
        <v>10.996098829648894</v>
      </c>
      <c r="M34">
        <v>0</v>
      </c>
      <c r="N34">
        <v>30.004623921085084</v>
      </c>
      <c r="O34">
        <v>50.379594706847236</v>
      </c>
      <c r="P34">
        <v>61.146564080944351</v>
      </c>
      <c r="Q34">
        <v>2</v>
      </c>
      <c r="R34">
        <v>10.765219141104295</v>
      </c>
      <c r="S34">
        <v>2.9971617786187319</v>
      </c>
      <c r="T34">
        <v>0</v>
      </c>
      <c r="U34">
        <v>265.84610032162294</v>
      </c>
      <c r="V34">
        <v>4.6084070144927543</v>
      </c>
      <c r="W34">
        <v>8.8429542682926829</v>
      </c>
      <c r="X34">
        <v>37.470253328591753</v>
      </c>
      <c r="Y34">
        <v>0</v>
      </c>
      <c r="Z34">
        <v>1.6562832000000001</v>
      </c>
      <c r="AA34">
        <v>3.5684103143533612</v>
      </c>
      <c r="AB34">
        <v>3.345368000000001</v>
      </c>
      <c r="AC34">
        <v>2.4578399999999996</v>
      </c>
      <c r="AD34">
        <v>4.5292500000000002</v>
      </c>
      <c r="AE34">
        <v>8.3717191999999994</v>
      </c>
      <c r="AF34">
        <v>0</v>
      </c>
      <c r="AG34">
        <v>0</v>
      </c>
      <c r="AH34">
        <v>25.978320000000004</v>
      </c>
      <c r="AI34">
        <v>0</v>
      </c>
      <c r="AJ34">
        <v>0</v>
      </c>
      <c r="AK34">
        <v>13.665519999999997</v>
      </c>
      <c r="AL34">
        <v>0.59020000000000028</v>
      </c>
      <c r="AM34">
        <v>1.2528200000000003</v>
      </c>
      <c r="AN34">
        <v>0</v>
      </c>
      <c r="AO34">
        <v>0</v>
      </c>
      <c r="AP34">
        <v>2.1147060453044877</v>
      </c>
      <c r="AQ34">
        <v>0</v>
      </c>
      <c r="AR34">
        <v>1.1216000000000004</v>
      </c>
      <c r="AS34">
        <v>1.7084999999999999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719.57613444277069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124.99580626110553</v>
      </c>
      <c r="L35">
        <v>10.995960004039995</v>
      </c>
      <c r="M35">
        <v>0</v>
      </c>
      <c r="N35">
        <v>30.004623921085084</v>
      </c>
      <c r="O35">
        <v>50.379594706847236</v>
      </c>
      <c r="P35">
        <v>61.146564080944351</v>
      </c>
      <c r="Q35">
        <v>1.9983321695760603</v>
      </c>
      <c r="R35">
        <v>10.765219141104295</v>
      </c>
      <c r="S35">
        <v>2.9971617786187319</v>
      </c>
      <c r="T35">
        <v>0</v>
      </c>
      <c r="U35">
        <v>265.84610032162294</v>
      </c>
      <c r="V35">
        <v>4.6084070144927543</v>
      </c>
      <c r="W35">
        <v>8.8429542682926829</v>
      </c>
      <c r="X35">
        <v>37.470253328591753</v>
      </c>
      <c r="Y35">
        <v>0</v>
      </c>
      <c r="Z35">
        <v>1.6562832000000001</v>
      </c>
      <c r="AA35">
        <v>2.2071813685271571</v>
      </c>
      <c r="AB35">
        <v>0.84650000000000025</v>
      </c>
      <c r="AC35">
        <v>2.4578399999999996</v>
      </c>
      <c r="AD35">
        <v>2.0129999999999999</v>
      </c>
      <c r="AE35">
        <v>8.3717191999999994</v>
      </c>
      <c r="AF35">
        <v>0</v>
      </c>
      <c r="AG35">
        <v>0</v>
      </c>
      <c r="AH35">
        <v>18.281039999999997</v>
      </c>
      <c r="AI35">
        <v>0</v>
      </c>
      <c r="AJ35">
        <v>0</v>
      </c>
      <c r="AK35">
        <v>13.665519999999997</v>
      </c>
      <c r="AL35">
        <v>0.59020000000000028</v>
      </c>
      <c r="AM35">
        <v>1.15124</v>
      </c>
      <c r="AN35">
        <v>0</v>
      </c>
      <c r="AO35">
        <v>0</v>
      </c>
      <c r="AP35">
        <v>0.81334847896326479</v>
      </c>
      <c r="AQ35">
        <v>0</v>
      </c>
      <c r="AR35">
        <v>1.1216000000000004</v>
      </c>
      <c r="AS35">
        <v>1.7084999999999999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664.93494924381173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124.99580626110553</v>
      </c>
      <c r="L36">
        <v>10.995960004039995</v>
      </c>
      <c r="M36">
        <v>0</v>
      </c>
      <c r="N36">
        <v>30.004623921085084</v>
      </c>
      <c r="O36">
        <v>50.379594706847236</v>
      </c>
      <c r="P36">
        <v>61.146564080944351</v>
      </c>
      <c r="Q36">
        <v>1.9983321695760603</v>
      </c>
      <c r="R36">
        <v>10.765219141104295</v>
      </c>
      <c r="S36">
        <v>2.9971617786187319</v>
      </c>
      <c r="T36">
        <v>0</v>
      </c>
      <c r="U36">
        <v>265.84610032162294</v>
      </c>
      <c r="V36">
        <v>4.6084070144927543</v>
      </c>
      <c r="W36">
        <v>8.8429542682926829</v>
      </c>
      <c r="X36">
        <v>37.470253328591753</v>
      </c>
      <c r="Y36">
        <v>0</v>
      </c>
      <c r="Z36">
        <v>1.6562832000000001</v>
      </c>
      <c r="AA36">
        <v>0</v>
      </c>
      <c r="AB36">
        <v>0</v>
      </c>
      <c r="AC36">
        <v>0</v>
      </c>
      <c r="AD36">
        <v>0</v>
      </c>
      <c r="AE36">
        <v>8.3717191999999994</v>
      </c>
      <c r="AF36">
        <v>0</v>
      </c>
      <c r="AG36">
        <v>0</v>
      </c>
      <c r="AH36">
        <v>9.621599999999999</v>
      </c>
      <c r="AI36">
        <v>0</v>
      </c>
      <c r="AJ36">
        <v>0</v>
      </c>
      <c r="AK36">
        <v>13.665519999999997</v>
      </c>
      <c r="AL36">
        <v>3.2461000000000007</v>
      </c>
      <c r="AM36">
        <v>0</v>
      </c>
      <c r="AN36">
        <v>0</v>
      </c>
      <c r="AO36">
        <v>0</v>
      </c>
      <c r="AP36">
        <v>0.81334847896326479</v>
      </c>
      <c r="AQ36">
        <v>0</v>
      </c>
      <c r="AR36">
        <v>1.1216000000000004</v>
      </c>
      <c r="AS36">
        <v>2.3918999999999997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650.93904787528447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98.000558275867874</v>
      </c>
      <c r="L37">
        <v>10.995960004039995</v>
      </c>
      <c r="M37">
        <v>0</v>
      </c>
      <c r="N37">
        <v>30.004623921085084</v>
      </c>
      <c r="O37">
        <v>50.379594706847236</v>
      </c>
      <c r="P37">
        <v>61.146564080944351</v>
      </c>
      <c r="Q37">
        <v>1.9983321695760603</v>
      </c>
      <c r="R37">
        <v>10.765219141104295</v>
      </c>
      <c r="S37">
        <v>2.9971617786187319</v>
      </c>
      <c r="T37">
        <v>0</v>
      </c>
      <c r="U37">
        <v>265.84610032162294</v>
      </c>
      <c r="V37">
        <v>4.6084070144927543</v>
      </c>
      <c r="W37">
        <v>8.8429542682926829</v>
      </c>
      <c r="X37">
        <v>37.470253328591753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8.3717191999999994</v>
      </c>
      <c r="AF37">
        <v>0</v>
      </c>
      <c r="AG37">
        <v>0</v>
      </c>
      <c r="AH37">
        <v>5.5324200000000001</v>
      </c>
      <c r="AI37">
        <v>0</v>
      </c>
      <c r="AJ37">
        <v>0</v>
      </c>
      <c r="AK37">
        <v>13.665519999999997</v>
      </c>
      <c r="AL37">
        <v>18.001100000000005</v>
      </c>
      <c r="AM37">
        <v>0</v>
      </c>
      <c r="AN37">
        <v>0</v>
      </c>
      <c r="AO37">
        <v>0</v>
      </c>
      <c r="AP37">
        <v>0.81334847896326479</v>
      </c>
      <c r="AQ37">
        <v>0</v>
      </c>
      <c r="AR37">
        <v>10.0944</v>
      </c>
      <c r="AS37">
        <v>6.28728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645.82151669004691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98.000558275867874</v>
      </c>
      <c r="L38">
        <v>10.995960004039995</v>
      </c>
      <c r="M38">
        <v>0</v>
      </c>
      <c r="N38">
        <v>30.004623921085084</v>
      </c>
      <c r="O38">
        <v>50.379594706847236</v>
      </c>
      <c r="P38">
        <v>61.146564080944351</v>
      </c>
      <c r="Q38">
        <v>1.9983321695760603</v>
      </c>
      <c r="R38">
        <v>10.765219141104295</v>
      </c>
      <c r="S38">
        <v>2.9971617786187319</v>
      </c>
      <c r="T38">
        <v>0</v>
      </c>
      <c r="U38">
        <v>265.84610032162294</v>
      </c>
      <c r="V38">
        <v>4.6084070144927543</v>
      </c>
      <c r="W38">
        <v>8.8429542682926829</v>
      </c>
      <c r="X38">
        <v>37.470253328591753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4.1858595999999997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13.665519999999997</v>
      </c>
      <c r="AL38">
        <v>18.001100000000005</v>
      </c>
      <c r="AM38">
        <v>0</v>
      </c>
      <c r="AN38">
        <v>0</v>
      </c>
      <c r="AO38">
        <v>0</v>
      </c>
      <c r="AP38">
        <v>0.81334847896326479</v>
      </c>
      <c r="AQ38">
        <v>0</v>
      </c>
      <c r="AR38">
        <v>10.0944</v>
      </c>
      <c r="AS38">
        <v>6.28728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636.10323709004683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98.000558275867874</v>
      </c>
      <c r="L39">
        <v>10.995960004039995</v>
      </c>
      <c r="M39">
        <v>0</v>
      </c>
      <c r="N39">
        <v>30.004623921085084</v>
      </c>
      <c r="O39">
        <v>50.379594706847236</v>
      </c>
      <c r="P39">
        <v>61.146564080944351</v>
      </c>
      <c r="Q39">
        <v>1.9983321695760603</v>
      </c>
      <c r="R39">
        <v>10.765219141104295</v>
      </c>
      <c r="S39">
        <v>2.9971617786187319</v>
      </c>
      <c r="T39">
        <v>0</v>
      </c>
      <c r="U39">
        <v>265.84610032162294</v>
      </c>
      <c r="V39">
        <v>4.4313727166276351</v>
      </c>
      <c r="W39">
        <v>8.8429542682926829</v>
      </c>
      <c r="X39">
        <v>37.470253328591753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4.1858595999999997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13.665519999999997</v>
      </c>
      <c r="AL39">
        <v>18.001100000000005</v>
      </c>
      <c r="AM39">
        <v>0</v>
      </c>
      <c r="AN39">
        <v>0</v>
      </c>
      <c r="AO39">
        <v>0</v>
      </c>
      <c r="AP39">
        <v>0.81334847896326479</v>
      </c>
      <c r="AQ39">
        <v>0</v>
      </c>
      <c r="AR39">
        <v>1.1216000000000004</v>
      </c>
      <c r="AS39">
        <v>6.28728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626.95340279218169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98.000558275867874</v>
      </c>
      <c r="L40">
        <v>10.995960004039995</v>
      </c>
      <c r="M40">
        <v>0</v>
      </c>
      <c r="N40">
        <v>30.004623921085084</v>
      </c>
      <c r="O40">
        <v>50.379594706847236</v>
      </c>
      <c r="P40">
        <v>61.146564080944351</v>
      </c>
      <c r="Q40">
        <v>1.9983321695760603</v>
      </c>
      <c r="R40">
        <v>10.765219141104295</v>
      </c>
      <c r="S40">
        <v>2.9971617786187319</v>
      </c>
      <c r="T40">
        <v>0</v>
      </c>
      <c r="U40">
        <v>265.84610032162294</v>
      </c>
      <c r="V40">
        <v>4.4313727166276351</v>
      </c>
      <c r="W40">
        <v>8.8429542682926829</v>
      </c>
      <c r="X40">
        <v>37.470253328591753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4.1858595999999997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13.665519999999997</v>
      </c>
      <c r="AL40">
        <v>18.001100000000005</v>
      </c>
      <c r="AM40">
        <v>0</v>
      </c>
      <c r="AN40">
        <v>0</v>
      </c>
      <c r="AO40">
        <v>0</v>
      </c>
      <c r="AP40">
        <v>0.81334847896326479</v>
      </c>
      <c r="AQ40">
        <v>0</v>
      </c>
      <c r="AR40">
        <v>1.1216000000000004</v>
      </c>
      <c r="AS40">
        <v>6.28728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626.95340279218169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98.001287048275586</v>
      </c>
      <c r="L41">
        <v>10.995960004039995</v>
      </c>
      <c r="M41">
        <v>0</v>
      </c>
      <c r="N41">
        <v>30.004623921085084</v>
      </c>
      <c r="O41">
        <v>50.379594706847236</v>
      </c>
      <c r="P41">
        <v>61.146564080944351</v>
      </c>
      <c r="Q41">
        <v>1.9983321695760603</v>
      </c>
      <c r="R41">
        <v>10.765219141104295</v>
      </c>
      <c r="S41">
        <v>2.9971617786187319</v>
      </c>
      <c r="T41">
        <v>0</v>
      </c>
      <c r="U41">
        <v>265.84610032162294</v>
      </c>
      <c r="V41">
        <v>4.4313727166276351</v>
      </c>
      <c r="W41">
        <v>8.8429542682926829</v>
      </c>
      <c r="X41">
        <v>37.470253328591753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4.1858595999999997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13.665519999999997</v>
      </c>
      <c r="AL41">
        <v>3.5412000000000017</v>
      </c>
      <c r="AM41">
        <v>0</v>
      </c>
      <c r="AN41">
        <v>0</v>
      </c>
      <c r="AO41">
        <v>0</v>
      </c>
      <c r="AP41">
        <v>0.81334847896326479</v>
      </c>
      <c r="AQ41">
        <v>0</v>
      </c>
      <c r="AR41">
        <v>1.1216000000000004</v>
      </c>
      <c r="AS41">
        <v>6.28728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612.49423156458943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98.001397620845154</v>
      </c>
      <c r="L42">
        <v>10.995960004039995</v>
      </c>
      <c r="M42">
        <v>0</v>
      </c>
      <c r="N42">
        <v>30.004623921085084</v>
      </c>
      <c r="O42">
        <v>50.379594706847236</v>
      </c>
      <c r="P42">
        <v>61.146564080944351</v>
      </c>
      <c r="Q42">
        <v>1.9983321695760603</v>
      </c>
      <c r="R42">
        <v>10.765219141104295</v>
      </c>
      <c r="S42">
        <v>2.9971617786187319</v>
      </c>
      <c r="T42">
        <v>0</v>
      </c>
      <c r="U42">
        <v>265.84610032162294</v>
      </c>
      <c r="V42">
        <v>4.4313727166276351</v>
      </c>
      <c r="W42">
        <v>8.8429542682926829</v>
      </c>
      <c r="X42">
        <v>37.470253328591753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4.1858595999999997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13.665519999999997</v>
      </c>
      <c r="AL42">
        <v>0.59020000000000028</v>
      </c>
      <c r="AM42">
        <v>0</v>
      </c>
      <c r="AN42">
        <v>0</v>
      </c>
      <c r="AO42">
        <v>0</v>
      </c>
      <c r="AP42">
        <v>0.97601817475591734</v>
      </c>
      <c r="AQ42">
        <v>0</v>
      </c>
      <c r="AR42">
        <v>1.1216000000000004</v>
      </c>
      <c r="AS42">
        <v>6.28728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609.70601183295173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98.000882558771835</v>
      </c>
      <c r="L43">
        <v>10.995960004039995</v>
      </c>
      <c r="M43">
        <v>0</v>
      </c>
      <c r="N43">
        <v>30.004623921085084</v>
      </c>
      <c r="O43">
        <v>50.379594706847236</v>
      </c>
      <c r="P43">
        <v>61.146564080944351</v>
      </c>
      <c r="Q43">
        <v>1.9983321695760603</v>
      </c>
      <c r="R43">
        <v>10.765219141104295</v>
      </c>
      <c r="S43">
        <v>2.9971617786187319</v>
      </c>
      <c r="T43">
        <v>0</v>
      </c>
      <c r="U43">
        <v>265.84610032162294</v>
      </c>
      <c r="V43">
        <v>4.4313727166276351</v>
      </c>
      <c r="W43">
        <v>8.8429542682926829</v>
      </c>
      <c r="X43">
        <v>37.470253328591753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4.1858595999999997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13.665519999999997</v>
      </c>
      <c r="AL43">
        <v>0.59020000000000028</v>
      </c>
      <c r="AM43">
        <v>0</v>
      </c>
      <c r="AN43">
        <v>0</v>
      </c>
      <c r="AO43">
        <v>0</v>
      </c>
      <c r="AP43">
        <v>0.45547514821942814</v>
      </c>
      <c r="AQ43">
        <v>0</v>
      </c>
      <c r="AR43">
        <v>1.1216000000000004</v>
      </c>
      <c r="AS43">
        <v>2.0501999999999998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604.9478737443419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98.000882558771835</v>
      </c>
      <c r="L44">
        <v>10.995960004039995</v>
      </c>
      <c r="M44">
        <v>0</v>
      </c>
      <c r="N44">
        <v>30.004623921085084</v>
      </c>
      <c r="O44">
        <v>50.379594706847236</v>
      </c>
      <c r="P44">
        <v>61.146564080944351</v>
      </c>
      <c r="Q44">
        <v>1.9983321695760603</v>
      </c>
      <c r="R44">
        <v>10.765219141104295</v>
      </c>
      <c r="S44">
        <v>2.9971617786187319</v>
      </c>
      <c r="T44">
        <v>0</v>
      </c>
      <c r="U44">
        <v>265.84610032162294</v>
      </c>
      <c r="V44">
        <v>4.6084070144927543</v>
      </c>
      <c r="W44">
        <v>8.8429542682926829</v>
      </c>
      <c r="X44">
        <v>37.470253328591753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4.1858595999999997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13.665519999999997</v>
      </c>
      <c r="AL44">
        <v>0.59020000000000028</v>
      </c>
      <c r="AM44">
        <v>0</v>
      </c>
      <c r="AN44">
        <v>0</v>
      </c>
      <c r="AO44">
        <v>0</v>
      </c>
      <c r="AP44">
        <v>0.65067878317061179</v>
      </c>
      <c r="AQ44">
        <v>0</v>
      </c>
      <c r="AR44">
        <v>1.2618000000000003</v>
      </c>
      <c r="AS44">
        <v>1.7084999999999999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605.11861167715824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82.002375541441708</v>
      </c>
      <c r="L45">
        <v>10.995960004039995</v>
      </c>
      <c r="M45">
        <v>0</v>
      </c>
      <c r="N45">
        <v>30.004623921085084</v>
      </c>
      <c r="O45">
        <v>50.379594706847236</v>
      </c>
      <c r="P45">
        <v>61.146564080944351</v>
      </c>
      <c r="Q45">
        <v>1.9983321695760603</v>
      </c>
      <c r="R45">
        <v>5.0023043737574548</v>
      </c>
      <c r="S45">
        <v>2.9971617786187319</v>
      </c>
      <c r="T45">
        <v>0</v>
      </c>
      <c r="U45">
        <v>265.84610032162294</v>
      </c>
      <c r="V45">
        <v>0</v>
      </c>
      <c r="W45">
        <v>8.8429542682926829</v>
      </c>
      <c r="X45">
        <v>37.470253328591753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4.1858595999999997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13.665519999999997</v>
      </c>
      <c r="AL45">
        <v>0.59020000000000028</v>
      </c>
      <c r="AM45">
        <v>0</v>
      </c>
      <c r="AN45">
        <v>0</v>
      </c>
      <c r="AO45">
        <v>0</v>
      </c>
      <c r="AP45">
        <v>0.65067878317061179</v>
      </c>
      <c r="AQ45">
        <v>0</v>
      </c>
      <c r="AR45">
        <v>10.0944</v>
      </c>
      <c r="AS45">
        <v>1.7084999999999999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587.58138287798852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82.001207724547172</v>
      </c>
      <c r="L46">
        <v>10.995960004039995</v>
      </c>
      <c r="M46">
        <v>0</v>
      </c>
      <c r="N46">
        <v>30.004623921085084</v>
      </c>
      <c r="O46">
        <v>50.379594706847236</v>
      </c>
      <c r="P46">
        <v>61.146564080944351</v>
      </c>
      <c r="Q46">
        <v>1.9983321695760603</v>
      </c>
      <c r="R46">
        <v>5.0023043737574548</v>
      </c>
      <c r="S46">
        <v>2.9971617786187319</v>
      </c>
      <c r="T46">
        <v>0</v>
      </c>
      <c r="U46">
        <v>265.84610032162294</v>
      </c>
      <c r="V46">
        <v>0</v>
      </c>
      <c r="W46">
        <v>8.8429542682926829</v>
      </c>
      <c r="X46">
        <v>37.470253328591753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4.1858595999999997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13.665519999999997</v>
      </c>
      <c r="AL46">
        <v>0.59020000000000028</v>
      </c>
      <c r="AM46">
        <v>0</v>
      </c>
      <c r="AN46">
        <v>0</v>
      </c>
      <c r="AO46">
        <v>0</v>
      </c>
      <c r="AP46">
        <v>0.65067878317061179</v>
      </c>
      <c r="AQ46">
        <v>0</v>
      </c>
      <c r="AR46">
        <v>10.0944</v>
      </c>
      <c r="AS46">
        <v>1.7084999999999999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587.58021506109401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82.001207724547172</v>
      </c>
      <c r="L47">
        <v>10.995960004039995</v>
      </c>
      <c r="M47">
        <v>0</v>
      </c>
      <c r="N47">
        <v>30.004623921085084</v>
      </c>
      <c r="O47">
        <v>50.379594706847236</v>
      </c>
      <c r="P47">
        <v>61.146564080944351</v>
      </c>
      <c r="Q47">
        <v>1.9983321695760603</v>
      </c>
      <c r="R47">
        <v>5.0023043737574548</v>
      </c>
      <c r="S47">
        <v>2.9971617786187319</v>
      </c>
      <c r="T47">
        <v>0</v>
      </c>
      <c r="U47">
        <v>265.84610032162294</v>
      </c>
      <c r="V47">
        <v>0</v>
      </c>
      <c r="W47">
        <v>8.8429542682926829</v>
      </c>
      <c r="X47">
        <v>37.470253328591753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4.1858595999999997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13.665519999999997</v>
      </c>
      <c r="AL47">
        <v>0.59020000000000028</v>
      </c>
      <c r="AM47">
        <v>0</v>
      </c>
      <c r="AN47">
        <v>0</v>
      </c>
      <c r="AO47">
        <v>0</v>
      </c>
      <c r="AP47">
        <v>0.65067878317061179</v>
      </c>
      <c r="AQ47">
        <v>0</v>
      </c>
      <c r="AR47">
        <v>1.2618000000000003</v>
      </c>
      <c r="AS47">
        <v>1.7084999999999999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578.74761506109405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82.001207724547172</v>
      </c>
      <c r="L48">
        <v>10.995960004039995</v>
      </c>
      <c r="M48">
        <v>0</v>
      </c>
      <c r="N48">
        <v>30.004623921085084</v>
      </c>
      <c r="O48">
        <v>50.379594706847236</v>
      </c>
      <c r="P48">
        <v>61.146564080944351</v>
      </c>
      <c r="Q48">
        <v>1.9983321695760603</v>
      </c>
      <c r="R48">
        <v>5.0023043737574548</v>
      </c>
      <c r="S48">
        <v>2.9971617786187319</v>
      </c>
      <c r="T48">
        <v>0</v>
      </c>
      <c r="U48">
        <v>265.84610032162294</v>
      </c>
      <c r="V48">
        <v>0</v>
      </c>
      <c r="W48">
        <v>8.8429542682926829</v>
      </c>
      <c r="X48">
        <v>37.470253328591753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4.1858595999999997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13.665519999999997</v>
      </c>
      <c r="AL48">
        <v>0.59020000000000028</v>
      </c>
      <c r="AM48">
        <v>0</v>
      </c>
      <c r="AN48">
        <v>0</v>
      </c>
      <c r="AO48">
        <v>0</v>
      </c>
      <c r="AP48">
        <v>0.65067878317061179</v>
      </c>
      <c r="AQ48">
        <v>0</v>
      </c>
      <c r="AR48">
        <v>1.1216000000000004</v>
      </c>
      <c r="AS48">
        <v>1.7084999999999999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578.607415061094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82.001240454174294</v>
      </c>
      <c r="L49">
        <v>10.995960004039995</v>
      </c>
      <c r="M49">
        <v>0</v>
      </c>
      <c r="N49">
        <v>30.004623921085084</v>
      </c>
      <c r="O49">
        <v>50.379594706847236</v>
      </c>
      <c r="P49">
        <v>61.146564080944351</v>
      </c>
      <c r="Q49">
        <v>1.9983321695760603</v>
      </c>
      <c r="R49">
        <v>5.0023043737574548</v>
      </c>
      <c r="S49">
        <v>2.9971617786187319</v>
      </c>
      <c r="T49">
        <v>0</v>
      </c>
      <c r="U49">
        <v>265.84610032162294</v>
      </c>
      <c r="V49">
        <v>0</v>
      </c>
      <c r="W49">
        <v>8.8429542682926829</v>
      </c>
      <c r="X49">
        <v>37.470253328591753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4.1858595999999997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13.665519999999997</v>
      </c>
      <c r="AL49">
        <v>3.2461000000000007</v>
      </c>
      <c r="AM49">
        <v>0</v>
      </c>
      <c r="AN49">
        <v>0</v>
      </c>
      <c r="AO49">
        <v>0</v>
      </c>
      <c r="AP49">
        <v>0.65067878317061179</v>
      </c>
      <c r="AQ49">
        <v>0</v>
      </c>
      <c r="AR49">
        <v>1.1216000000000004</v>
      </c>
      <c r="AS49">
        <v>1.8793499999999996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581.43419779072121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81.712174752358493</v>
      </c>
      <c r="L50">
        <v>10.995960004039995</v>
      </c>
      <c r="M50">
        <v>0</v>
      </c>
      <c r="N50">
        <v>30.004623921085084</v>
      </c>
      <c r="O50">
        <v>50.379594706847236</v>
      </c>
      <c r="P50">
        <v>61.146564080944351</v>
      </c>
      <c r="Q50">
        <v>1.9983321695760603</v>
      </c>
      <c r="R50">
        <v>5.0023043737574548</v>
      </c>
      <c r="S50">
        <v>2.9971617786187319</v>
      </c>
      <c r="T50">
        <v>0</v>
      </c>
      <c r="U50">
        <v>265.84610032162294</v>
      </c>
      <c r="V50">
        <v>0</v>
      </c>
      <c r="W50">
        <v>8.8429542682926829</v>
      </c>
      <c r="X50">
        <v>37.470253328591753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4.1858595999999997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13.665519999999997</v>
      </c>
      <c r="AL50">
        <v>3.2461000000000007</v>
      </c>
      <c r="AM50">
        <v>0</v>
      </c>
      <c r="AN50">
        <v>0</v>
      </c>
      <c r="AO50">
        <v>0</v>
      </c>
      <c r="AP50">
        <v>0.65067878317061179</v>
      </c>
      <c r="AQ50">
        <v>0</v>
      </c>
      <c r="AR50">
        <v>1.1216000000000004</v>
      </c>
      <c r="AS50">
        <v>1.8793499999999996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581.14513208890537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81.712374974693802</v>
      </c>
      <c r="L51">
        <v>10.995960004039995</v>
      </c>
      <c r="M51">
        <v>0</v>
      </c>
      <c r="N51">
        <v>30.004623921085084</v>
      </c>
      <c r="O51">
        <v>50.379594706847236</v>
      </c>
      <c r="P51">
        <v>61.146564080944351</v>
      </c>
      <c r="Q51">
        <v>1.9983321695760603</v>
      </c>
      <c r="R51">
        <v>4.6181225028702633</v>
      </c>
      <c r="S51">
        <v>2.9971617786187319</v>
      </c>
      <c r="T51">
        <v>0</v>
      </c>
      <c r="U51">
        <v>265.84610032162294</v>
      </c>
      <c r="V51">
        <v>0</v>
      </c>
      <c r="W51">
        <v>8.8429542682926829</v>
      </c>
      <c r="X51">
        <v>37.470253328591753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4.1858595999999997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13.665519999999997</v>
      </c>
      <c r="AL51">
        <v>3.2461000000000007</v>
      </c>
      <c r="AM51">
        <v>0</v>
      </c>
      <c r="AN51">
        <v>0</v>
      </c>
      <c r="AO51">
        <v>0</v>
      </c>
      <c r="AP51">
        <v>0.45547514821942814</v>
      </c>
      <c r="AQ51">
        <v>0</v>
      </c>
      <c r="AR51">
        <v>1.4019999999999999</v>
      </c>
      <c r="AS51">
        <v>1.8793499999999996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580.84634680540239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81.711076488269399</v>
      </c>
      <c r="L52">
        <v>10.995960004039995</v>
      </c>
      <c r="M52">
        <v>0</v>
      </c>
      <c r="N52">
        <v>30.004623921085084</v>
      </c>
      <c r="O52">
        <v>50.379594706847236</v>
      </c>
      <c r="P52">
        <v>61.146564080944351</v>
      </c>
      <c r="Q52">
        <v>1.9983321695760603</v>
      </c>
      <c r="R52">
        <v>4.6181225028702633</v>
      </c>
      <c r="S52">
        <v>2.9971617786187319</v>
      </c>
      <c r="T52">
        <v>0</v>
      </c>
      <c r="U52">
        <v>265.84610032162294</v>
      </c>
      <c r="V52">
        <v>0</v>
      </c>
      <c r="W52">
        <v>8.8429542682926829</v>
      </c>
      <c r="X52">
        <v>37.470253328591753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4.1858595999999997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13.665519999999997</v>
      </c>
      <c r="AL52">
        <v>3.2461000000000007</v>
      </c>
      <c r="AM52">
        <v>0</v>
      </c>
      <c r="AN52">
        <v>0</v>
      </c>
      <c r="AO52">
        <v>0</v>
      </c>
      <c r="AP52">
        <v>0.45547514821942814</v>
      </c>
      <c r="AQ52">
        <v>0</v>
      </c>
      <c r="AR52">
        <v>1.4019999999999999</v>
      </c>
      <c r="AS52">
        <v>1.8793499999999996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580.845048318978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81.711928723612999</v>
      </c>
      <c r="L53">
        <v>10.995960004039995</v>
      </c>
      <c r="M53">
        <v>0</v>
      </c>
      <c r="N53">
        <v>30.004623921085084</v>
      </c>
      <c r="O53">
        <v>50.379594706847236</v>
      </c>
      <c r="P53">
        <v>61.146564080944351</v>
      </c>
      <c r="Q53">
        <v>1.9983321695760603</v>
      </c>
      <c r="R53">
        <v>4.6184652862362974</v>
      </c>
      <c r="S53">
        <v>2.9971617786187319</v>
      </c>
      <c r="T53">
        <v>0</v>
      </c>
      <c r="U53">
        <v>265.84610032162294</v>
      </c>
      <c r="V53">
        <v>0</v>
      </c>
      <c r="W53">
        <v>8.8429542682926829</v>
      </c>
      <c r="X53">
        <v>37.470253328591753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4.1858595999999997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13.665519999999997</v>
      </c>
      <c r="AL53">
        <v>3.2461000000000007</v>
      </c>
      <c r="AM53">
        <v>0</v>
      </c>
      <c r="AN53">
        <v>0</v>
      </c>
      <c r="AO53">
        <v>0</v>
      </c>
      <c r="AP53">
        <v>0.45547514821942814</v>
      </c>
      <c r="AQ53">
        <v>0</v>
      </c>
      <c r="AR53">
        <v>1.6823999999999999</v>
      </c>
      <c r="AS53">
        <v>1.8793499999999996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581.1266433376876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81.711928723612999</v>
      </c>
      <c r="L54">
        <v>10.995960004039995</v>
      </c>
      <c r="M54">
        <v>0</v>
      </c>
      <c r="N54">
        <v>30.004623921085084</v>
      </c>
      <c r="O54">
        <v>50.379594706847236</v>
      </c>
      <c r="P54">
        <v>61.146564080944351</v>
      </c>
      <c r="Q54">
        <v>1.9983321695760603</v>
      </c>
      <c r="R54">
        <v>4.6184652862362974</v>
      </c>
      <c r="S54">
        <v>2.9971617786187319</v>
      </c>
      <c r="T54">
        <v>0</v>
      </c>
      <c r="U54">
        <v>265.84610032162294</v>
      </c>
      <c r="V54">
        <v>0</v>
      </c>
      <c r="W54">
        <v>8.8429542682926829</v>
      </c>
      <c r="X54">
        <v>37.470253328591753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4.1858595999999997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13.665519999999997</v>
      </c>
      <c r="AL54">
        <v>3.2461000000000007</v>
      </c>
      <c r="AM54">
        <v>0</v>
      </c>
      <c r="AN54">
        <v>0</v>
      </c>
      <c r="AO54">
        <v>0</v>
      </c>
      <c r="AP54">
        <v>0.45547514821942814</v>
      </c>
      <c r="AQ54">
        <v>0</v>
      </c>
      <c r="AR54">
        <v>1.6823999999999999</v>
      </c>
      <c r="AS54">
        <v>1.8793499999999996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581.1266433376876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81.711928723612999</v>
      </c>
      <c r="L55">
        <v>10.996275366041614</v>
      </c>
      <c r="M55">
        <v>0</v>
      </c>
      <c r="N55">
        <v>30.004623921085084</v>
      </c>
      <c r="O55">
        <v>50.379594706847236</v>
      </c>
      <c r="P55">
        <v>61.146564080944351</v>
      </c>
      <c r="Q55">
        <v>2</v>
      </c>
      <c r="R55">
        <v>4.6184652862362974</v>
      </c>
      <c r="S55">
        <v>3</v>
      </c>
      <c r="T55">
        <v>0</v>
      </c>
      <c r="U55">
        <v>265.84610032162294</v>
      </c>
      <c r="V55">
        <v>0</v>
      </c>
      <c r="W55">
        <v>8.8429542682926829</v>
      </c>
      <c r="X55">
        <v>37.470253328591753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13.665519999999997</v>
      </c>
      <c r="AL55">
        <v>3.2461000000000007</v>
      </c>
      <c r="AM55">
        <v>0</v>
      </c>
      <c r="AN55">
        <v>0</v>
      </c>
      <c r="AO55">
        <v>0</v>
      </c>
      <c r="AP55">
        <v>0.45547514821942814</v>
      </c>
      <c r="AQ55">
        <v>0</v>
      </c>
      <c r="AR55">
        <v>1.6823999999999999</v>
      </c>
      <c r="AS55">
        <v>1.8793499999999996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576.94560515149442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81.711928723612999</v>
      </c>
      <c r="L56">
        <v>10.996825956621405</v>
      </c>
      <c r="M56">
        <v>0</v>
      </c>
      <c r="N56">
        <v>30.004623921085084</v>
      </c>
      <c r="O56">
        <v>50.379594706847236</v>
      </c>
      <c r="P56">
        <v>61.146564080944351</v>
      </c>
      <c r="Q56">
        <v>2</v>
      </c>
      <c r="R56">
        <v>4.6184652862362974</v>
      </c>
      <c r="S56">
        <v>3</v>
      </c>
      <c r="T56">
        <v>0</v>
      </c>
      <c r="U56">
        <v>265.84610032162294</v>
      </c>
      <c r="V56">
        <v>0</v>
      </c>
      <c r="W56">
        <v>8.8429542682926829</v>
      </c>
      <c r="X56">
        <v>37.470253328591753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13.665519999999997</v>
      </c>
      <c r="AL56">
        <v>3.2461000000000007</v>
      </c>
      <c r="AM56">
        <v>0</v>
      </c>
      <c r="AN56">
        <v>0</v>
      </c>
      <c r="AO56">
        <v>0</v>
      </c>
      <c r="AP56">
        <v>0.45547514821942814</v>
      </c>
      <c r="AQ56">
        <v>0</v>
      </c>
      <c r="AR56">
        <v>1.6823999999999999</v>
      </c>
      <c r="AS56">
        <v>1.8793499999999996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576.94615574207421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81.711928723612999</v>
      </c>
      <c r="L57">
        <v>10.996825956621405</v>
      </c>
      <c r="M57">
        <v>0</v>
      </c>
      <c r="N57">
        <v>30.004623921085084</v>
      </c>
      <c r="O57">
        <v>50.379594706847236</v>
      </c>
      <c r="P57">
        <v>61.146564080944351</v>
      </c>
      <c r="Q57">
        <v>2</v>
      </c>
      <c r="R57">
        <v>4.6184652862362974</v>
      </c>
      <c r="S57">
        <v>3</v>
      </c>
      <c r="T57">
        <v>0</v>
      </c>
      <c r="U57">
        <v>265.84610032162294</v>
      </c>
      <c r="V57">
        <v>0</v>
      </c>
      <c r="W57">
        <v>8.8429542682926829</v>
      </c>
      <c r="X57">
        <v>37.468766349384104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13.665519999999997</v>
      </c>
      <c r="AL57">
        <v>3.2461000000000007</v>
      </c>
      <c r="AM57">
        <v>0</v>
      </c>
      <c r="AN57">
        <v>0</v>
      </c>
      <c r="AO57">
        <v>0</v>
      </c>
      <c r="AP57">
        <v>0.45547514821942814</v>
      </c>
      <c r="AQ57">
        <v>0</v>
      </c>
      <c r="AR57">
        <v>1.6823999999999999</v>
      </c>
      <c r="AS57">
        <v>1.8793499999999996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576.94466876286651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81.711928723612999</v>
      </c>
      <c r="L58">
        <v>10.996825956621405</v>
      </c>
      <c r="M58">
        <v>0</v>
      </c>
      <c r="N58">
        <v>30.004623921085084</v>
      </c>
      <c r="O58">
        <v>50.379594706847236</v>
      </c>
      <c r="P58">
        <v>61.146564080944351</v>
      </c>
      <c r="Q58">
        <v>2</v>
      </c>
      <c r="R58">
        <v>4.6184652862362974</v>
      </c>
      <c r="S58">
        <v>2.9971617786187319</v>
      </c>
      <c r="T58">
        <v>0</v>
      </c>
      <c r="U58">
        <v>265.84610032162294</v>
      </c>
      <c r="V58">
        <v>0</v>
      </c>
      <c r="W58">
        <v>8.8429542682926829</v>
      </c>
      <c r="X58">
        <v>37.468762152253611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13.665519999999997</v>
      </c>
      <c r="AL58">
        <v>3.2461000000000007</v>
      </c>
      <c r="AM58">
        <v>0</v>
      </c>
      <c r="AN58">
        <v>0</v>
      </c>
      <c r="AO58">
        <v>0</v>
      </c>
      <c r="AP58">
        <v>0.45547514821942814</v>
      </c>
      <c r="AQ58">
        <v>0</v>
      </c>
      <c r="AR58">
        <v>1.6823999999999999</v>
      </c>
      <c r="AS58">
        <v>1.8793499999999996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576.94182634435481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81.711928723612999</v>
      </c>
      <c r="L59">
        <v>10.996825956621405</v>
      </c>
      <c r="M59">
        <v>0</v>
      </c>
      <c r="N59">
        <v>30.004623921085084</v>
      </c>
      <c r="O59">
        <v>50.379594706847236</v>
      </c>
      <c r="P59">
        <v>61.146564080944351</v>
      </c>
      <c r="Q59">
        <v>2</v>
      </c>
      <c r="R59">
        <v>4.6184652862362974</v>
      </c>
      <c r="S59">
        <v>2.9971617786187319</v>
      </c>
      <c r="T59">
        <v>0</v>
      </c>
      <c r="U59">
        <v>265.84610032162294</v>
      </c>
      <c r="V59">
        <v>0</v>
      </c>
      <c r="W59">
        <v>8.8429542682926829</v>
      </c>
      <c r="X59">
        <v>37.468762152253611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13.665519999999997</v>
      </c>
      <c r="AL59">
        <v>0.59020000000000028</v>
      </c>
      <c r="AM59">
        <v>0</v>
      </c>
      <c r="AN59">
        <v>0</v>
      </c>
      <c r="AO59">
        <v>0</v>
      </c>
      <c r="AP59">
        <v>0.45547514821942814</v>
      </c>
      <c r="AQ59">
        <v>0</v>
      </c>
      <c r="AR59">
        <v>1.6823999999999999</v>
      </c>
      <c r="AS59">
        <v>1.8793499999999996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574.28592634435483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81.711928723612999</v>
      </c>
      <c r="L60">
        <v>10.996098829648894</v>
      </c>
      <c r="M60">
        <v>0</v>
      </c>
      <c r="N60">
        <v>30.004623921085084</v>
      </c>
      <c r="O60">
        <v>50.379594706847236</v>
      </c>
      <c r="P60">
        <v>61.146564080944351</v>
      </c>
      <c r="Q60">
        <v>2</v>
      </c>
      <c r="R60">
        <v>4.6184652862362974</v>
      </c>
      <c r="S60">
        <v>2.9971617786187319</v>
      </c>
      <c r="T60">
        <v>0</v>
      </c>
      <c r="U60">
        <v>265.84610032162294</v>
      </c>
      <c r="V60">
        <v>0</v>
      </c>
      <c r="W60">
        <v>8.8429542682926829</v>
      </c>
      <c r="X60">
        <v>37.468762152253611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13.665519999999997</v>
      </c>
      <c r="AL60">
        <v>0.59020000000000028</v>
      </c>
      <c r="AM60">
        <v>0</v>
      </c>
      <c r="AN60">
        <v>0</v>
      </c>
      <c r="AO60">
        <v>0</v>
      </c>
      <c r="AP60">
        <v>0.45547514821942814</v>
      </c>
      <c r="AQ60">
        <v>0</v>
      </c>
      <c r="AR60">
        <v>1.6823999999999999</v>
      </c>
      <c r="AS60">
        <v>1.8793499999999996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574.28519921738234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81.711928723612999</v>
      </c>
      <c r="L61">
        <v>10.996390658174098</v>
      </c>
      <c r="M61">
        <v>0</v>
      </c>
      <c r="N61">
        <v>30.004623921085084</v>
      </c>
      <c r="O61">
        <v>50.379594706847236</v>
      </c>
      <c r="P61">
        <v>61.146564080944351</v>
      </c>
      <c r="Q61">
        <v>2</v>
      </c>
      <c r="R61">
        <v>4.6184652862362974</v>
      </c>
      <c r="S61">
        <v>2.9971617786187319</v>
      </c>
      <c r="T61">
        <v>0</v>
      </c>
      <c r="U61">
        <v>265.84610032162294</v>
      </c>
      <c r="V61">
        <v>0</v>
      </c>
      <c r="W61">
        <v>8.8429542682926829</v>
      </c>
      <c r="X61">
        <v>37.468766349384104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13.665519999999997</v>
      </c>
      <c r="AL61">
        <v>0.59020000000000028</v>
      </c>
      <c r="AM61">
        <v>0</v>
      </c>
      <c r="AN61">
        <v>0</v>
      </c>
      <c r="AO61">
        <v>0</v>
      </c>
      <c r="AP61">
        <v>0.65067878317061179</v>
      </c>
      <c r="AQ61">
        <v>0</v>
      </c>
      <c r="AR61">
        <v>1.6823999999999999</v>
      </c>
      <c r="AS61">
        <v>1.8793499999999996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574.4806988779892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81.711928723612999</v>
      </c>
      <c r="L62">
        <v>10.996098829648894</v>
      </c>
      <c r="M62">
        <v>0</v>
      </c>
      <c r="N62">
        <v>30.004623921085084</v>
      </c>
      <c r="O62">
        <v>50.379594706847236</v>
      </c>
      <c r="P62">
        <v>61.146564080944351</v>
      </c>
      <c r="Q62">
        <v>2</v>
      </c>
      <c r="R62">
        <v>4.6184652862362974</v>
      </c>
      <c r="S62">
        <v>2.9971617786187319</v>
      </c>
      <c r="T62">
        <v>0</v>
      </c>
      <c r="U62">
        <v>265.84610032162294</v>
      </c>
      <c r="V62">
        <v>0</v>
      </c>
      <c r="W62">
        <v>8.8429542682926829</v>
      </c>
      <c r="X62">
        <v>37.470253328591753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13.665519999999997</v>
      </c>
      <c r="AL62">
        <v>0.59020000000000028</v>
      </c>
      <c r="AM62">
        <v>0</v>
      </c>
      <c r="AN62">
        <v>0</v>
      </c>
      <c r="AO62">
        <v>0</v>
      </c>
      <c r="AP62">
        <v>0.65067878317061179</v>
      </c>
      <c r="AQ62">
        <v>0</v>
      </c>
      <c r="AR62">
        <v>1.6823999999999999</v>
      </c>
      <c r="AS62">
        <v>1.8793499999999996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574.48189402867172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81.711928723612999</v>
      </c>
      <c r="L63">
        <v>10.996390658174098</v>
      </c>
      <c r="M63">
        <v>0</v>
      </c>
      <c r="N63">
        <v>30.004623921085084</v>
      </c>
      <c r="O63">
        <v>50.379594706847236</v>
      </c>
      <c r="P63">
        <v>61.146564080944351</v>
      </c>
      <c r="Q63">
        <v>2</v>
      </c>
      <c r="R63">
        <v>4.6184652862362974</v>
      </c>
      <c r="S63">
        <v>2.9971617786187319</v>
      </c>
      <c r="T63">
        <v>0</v>
      </c>
      <c r="U63">
        <v>265.84610032162294</v>
      </c>
      <c r="V63">
        <v>0</v>
      </c>
      <c r="W63">
        <v>8.8429542682926829</v>
      </c>
      <c r="X63">
        <v>37.470253328591753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13.665519999999997</v>
      </c>
      <c r="AL63">
        <v>0.59020000000000028</v>
      </c>
      <c r="AM63">
        <v>0</v>
      </c>
      <c r="AN63">
        <v>0</v>
      </c>
      <c r="AO63">
        <v>0</v>
      </c>
      <c r="AP63">
        <v>0.65067878317061179</v>
      </c>
      <c r="AQ63">
        <v>0</v>
      </c>
      <c r="AR63">
        <v>1.6823999999999999</v>
      </c>
      <c r="AS63">
        <v>1.8793499999999996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574.4821858571969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81.711928723612999</v>
      </c>
      <c r="L64">
        <v>10.996098829648894</v>
      </c>
      <c r="M64">
        <v>0</v>
      </c>
      <c r="N64">
        <v>30.004623921085084</v>
      </c>
      <c r="O64">
        <v>50.379594706847236</v>
      </c>
      <c r="P64">
        <v>61.146564080944351</v>
      </c>
      <c r="Q64">
        <v>2</v>
      </c>
      <c r="R64">
        <v>4.6184652862362974</v>
      </c>
      <c r="S64">
        <v>2.9971617786187319</v>
      </c>
      <c r="T64">
        <v>0</v>
      </c>
      <c r="U64">
        <v>265.84610032162294</v>
      </c>
      <c r="V64">
        <v>0</v>
      </c>
      <c r="W64">
        <v>8.8429542682926829</v>
      </c>
      <c r="X64">
        <v>37.470253328591753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13.665519999999997</v>
      </c>
      <c r="AL64">
        <v>0.59020000000000028</v>
      </c>
      <c r="AM64">
        <v>0</v>
      </c>
      <c r="AN64">
        <v>0</v>
      </c>
      <c r="AO64">
        <v>0</v>
      </c>
      <c r="AP64">
        <v>0.65067878317061179</v>
      </c>
      <c r="AQ64">
        <v>0</v>
      </c>
      <c r="AR64">
        <v>1.6823999999999999</v>
      </c>
      <c r="AS64">
        <v>1.8793499999999996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574.48189402867172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109.99794239645743</v>
      </c>
      <c r="L65">
        <v>10.996275366041614</v>
      </c>
      <c r="M65">
        <v>0</v>
      </c>
      <c r="N65">
        <v>30.004623921085084</v>
      </c>
      <c r="O65">
        <v>50.379594706847236</v>
      </c>
      <c r="P65">
        <v>61.146564080944351</v>
      </c>
      <c r="Q65">
        <v>2</v>
      </c>
      <c r="R65">
        <v>10.765219141104295</v>
      </c>
      <c r="S65">
        <v>2.9971617786187319</v>
      </c>
      <c r="T65">
        <v>0</v>
      </c>
      <c r="U65">
        <v>265.84610032162294</v>
      </c>
      <c r="V65">
        <v>4.1589543003851084</v>
      </c>
      <c r="W65">
        <v>8.8429542682926829</v>
      </c>
      <c r="X65">
        <v>37.470253328591753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13.665519999999997</v>
      </c>
      <c r="AL65">
        <v>0.59020000000000028</v>
      </c>
      <c r="AM65">
        <v>0</v>
      </c>
      <c r="AN65">
        <v>0</v>
      </c>
      <c r="AO65">
        <v>0</v>
      </c>
      <c r="AP65">
        <v>1.7893666537191817</v>
      </c>
      <c r="AQ65">
        <v>0</v>
      </c>
      <c r="AR65">
        <v>2.2432000000000007</v>
      </c>
      <c r="AS65">
        <v>1.9476899999999999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614.84162026371041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120.0001085152339</v>
      </c>
      <c r="L66">
        <v>10.996013206254283</v>
      </c>
      <c r="M66">
        <v>0</v>
      </c>
      <c r="N66">
        <v>30.004623921085084</v>
      </c>
      <c r="O66">
        <v>50.379594706847236</v>
      </c>
      <c r="P66">
        <v>61.146564080944351</v>
      </c>
      <c r="Q66">
        <v>2</v>
      </c>
      <c r="R66">
        <v>10.765219141104295</v>
      </c>
      <c r="S66">
        <v>2.9971617786187319</v>
      </c>
      <c r="T66">
        <v>0</v>
      </c>
      <c r="U66">
        <v>265.84610032162294</v>
      </c>
      <c r="V66">
        <v>4.6084070144927543</v>
      </c>
      <c r="W66">
        <v>8.8429542682926829</v>
      </c>
      <c r="X66">
        <v>37.470253328591753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13.665519999999997</v>
      </c>
      <c r="AL66">
        <v>0.59020000000000028</v>
      </c>
      <c r="AM66">
        <v>0</v>
      </c>
      <c r="AN66">
        <v>0</v>
      </c>
      <c r="AO66">
        <v>0</v>
      </c>
      <c r="AP66">
        <v>1.7893666537191817</v>
      </c>
      <c r="AQ66">
        <v>0</v>
      </c>
      <c r="AR66">
        <v>2.2432000000000007</v>
      </c>
      <c r="AS66">
        <v>1.9476899999999999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625.29297693680712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124.99758816376854</v>
      </c>
      <c r="L67">
        <v>10.996431379664912</v>
      </c>
      <c r="M67">
        <v>0</v>
      </c>
      <c r="N67">
        <v>30.004623921085084</v>
      </c>
      <c r="O67">
        <v>50.379594706847236</v>
      </c>
      <c r="P67">
        <v>61.146564080944351</v>
      </c>
      <c r="Q67">
        <v>1.9983321695760603</v>
      </c>
      <c r="R67">
        <v>10.765219141104295</v>
      </c>
      <c r="S67">
        <v>2.9971617786187319</v>
      </c>
      <c r="T67">
        <v>0</v>
      </c>
      <c r="U67">
        <v>265.84610032162294</v>
      </c>
      <c r="V67">
        <v>4.6084070144927543</v>
      </c>
      <c r="W67">
        <v>8.8429542682926829</v>
      </c>
      <c r="X67">
        <v>37.470253328591753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13.665519999999997</v>
      </c>
      <c r="AL67">
        <v>0.59020000000000028</v>
      </c>
      <c r="AM67">
        <v>0</v>
      </c>
      <c r="AN67">
        <v>0</v>
      </c>
      <c r="AO67">
        <v>0</v>
      </c>
      <c r="AP67">
        <v>1.7893666537191817</v>
      </c>
      <c r="AQ67">
        <v>0</v>
      </c>
      <c r="AR67">
        <v>2.2432000000000007</v>
      </c>
      <c r="AS67">
        <v>1.9476899999999999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630.28920692832855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109.99671018143592</v>
      </c>
      <c r="L68">
        <v>10.995941697627895</v>
      </c>
      <c r="M68">
        <v>0</v>
      </c>
      <c r="N68">
        <v>30.004623921085084</v>
      </c>
      <c r="O68">
        <v>50.379594706847236</v>
      </c>
      <c r="P68">
        <v>61.146564080944351</v>
      </c>
      <c r="Q68">
        <v>1.9983321695760603</v>
      </c>
      <c r="R68">
        <v>10.765219141104295</v>
      </c>
      <c r="S68">
        <v>2.9971617786187319</v>
      </c>
      <c r="T68">
        <v>0</v>
      </c>
      <c r="U68">
        <v>265.84610032162294</v>
      </c>
      <c r="V68">
        <v>4.6084070144927543</v>
      </c>
      <c r="W68">
        <v>8.8429542682926829</v>
      </c>
      <c r="X68">
        <v>37.470253328591753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4.8107999999999995</v>
      </c>
      <c r="AI68">
        <v>0</v>
      </c>
      <c r="AJ68">
        <v>0</v>
      </c>
      <c r="AK68">
        <v>13.665519999999997</v>
      </c>
      <c r="AL68">
        <v>0.59020000000000028</v>
      </c>
      <c r="AM68">
        <v>0</v>
      </c>
      <c r="AN68">
        <v>0</v>
      </c>
      <c r="AO68">
        <v>0</v>
      </c>
      <c r="AP68">
        <v>1.7893666537191817</v>
      </c>
      <c r="AQ68">
        <v>0</v>
      </c>
      <c r="AR68">
        <v>2.2432000000000007</v>
      </c>
      <c r="AS68">
        <v>1.9476899999999999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620.09863926395883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87.777244857170516</v>
      </c>
      <c r="L69">
        <v>10.996013102725366</v>
      </c>
      <c r="M69">
        <v>0</v>
      </c>
      <c r="N69">
        <v>30.004623921085084</v>
      </c>
      <c r="O69">
        <v>50.379594706847236</v>
      </c>
      <c r="P69">
        <v>61.146564080944351</v>
      </c>
      <c r="Q69">
        <v>1.9983321695760603</v>
      </c>
      <c r="R69">
        <v>10.765219141104295</v>
      </c>
      <c r="S69">
        <v>2.9971617786187319</v>
      </c>
      <c r="T69">
        <v>0</v>
      </c>
      <c r="U69">
        <v>265.84610032162294</v>
      </c>
      <c r="V69">
        <v>4.6084070144927543</v>
      </c>
      <c r="W69">
        <v>8.8429542682926829</v>
      </c>
      <c r="X69">
        <v>37.470253328591753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5.339988</v>
      </c>
      <c r="AI69">
        <v>0</v>
      </c>
      <c r="AJ69">
        <v>0</v>
      </c>
      <c r="AK69">
        <v>13.665519999999997</v>
      </c>
      <c r="AL69">
        <v>0.59020000000000028</v>
      </c>
      <c r="AM69">
        <v>0</v>
      </c>
      <c r="AN69">
        <v>0</v>
      </c>
      <c r="AO69">
        <v>0</v>
      </c>
      <c r="AP69">
        <v>0.65067878317061179</v>
      </c>
      <c r="AQ69">
        <v>0</v>
      </c>
      <c r="AR69">
        <v>2.2432000000000007</v>
      </c>
      <c r="AS69">
        <v>1.9476899999999999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597.26974547424231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164.1539051808407</v>
      </c>
      <c r="L70">
        <v>25.997052431536886</v>
      </c>
      <c r="M70">
        <v>0</v>
      </c>
      <c r="N70">
        <v>30.004623921085084</v>
      </c>
      <c r="O70">
        <v>50.379594706847236</v>
      </c>
      <c r="P70">
        <v>61.146564080944351</v>
      </c>
      <c r="Q70">
        <v>2.7687988584474885</v>
      </c>
      <c r="R70">
        <v>10.765219141104295</v>
      </c>
      <c r="S70">
        <v>6.7012005661712664</v>
      </c>
      <c r="T70">
        <v>0</v>
      </c>
      <c r="U70">
        <v>265.84610032162294</v>
      </c>
      <c r="V70">
        <v>4.6084070144927543</v>
      </c>
      <c r="W70">
        <v>8.8429542682926829</v>
      </c>
      <c r="X70">
        <v>37.470253328591753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9.621599999999999</v>
      </c>
      <c r="AI70">
        <v>0</v>
      </c>
      <c r="AJ70">
        <v>0</v>
      </c>
      <c r="AK70">
        <v>13.665519999999997</v>
      </c>
      <c r="AL70">
        <v>0.59020000000000028</v>
      </c>
      <c r="AM70">
        <v>0</v>
      </c>
      <c r="AN70">
        <v>0</v>
      </c>
      <c r="AO70">
        <v>0</v>
      </c>
      <c r="AP70">
        <v>0.65067878317061179</v>
      </c>
      <c r="AQ70">
        <v>0</v>
      </c>
      <c r="AR70">
        <v>2.2432000000000007</v>
      </c>
      <c r="AS70">
        <v>1.9476899999999999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697.40356260314798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164.08289109691717</v>
      </c>
      <c r="L71">
        <v>25.996654598780989</v>
      </c>
      <c r="M71">
        <v>0</v>
      </c>
      <c r="N71">
        <v>30.004623921085084</v>
      </c>
      <c r="O71">
        <v>50.379594706847236</v>
      </c>
      <c r="P71">
        <v>61.146564080944351</v>
      </c>
      <c r="Q71">
        <v>2.7687988584474885</v>
      </c>
      <c r="R71">
        <v>10.765219141104295</v>
      </c>
      <c r="S71">
        <v>6.7012005661712664</v>
      </c>
      <c r="T71">
        <v>0</v>
      </c>
      <c r="U71">
        <v>265.84610032162294</v>
      </c>
      <c r="V71">
        <v>4.6084070144927543</v>
      </c>
      <c r="W71">
        <v>8.8429542682926829</v>
      </c>
      <c r="X71">
        <v>37.470253328591753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4.1858595999999997</v>
      </c>
      <c r="AF71">
        <v>0</v>
      </c>
      <c r="AG71">
        <v>0</v>
      </c>
      <c r="AH71">
        <v>16.837800000000001</v>
      </c>
      <c r="AI71">
        <v>0</v>
      </c>
      <c r="AJ71">
        <v>0</v>
      </c>
      <c r="AK71">
        <v>13.665519999999997</v>
      </c>
      <c r="AL71">
        <v>3.2461000000000007</v>
      </c>
      <c r="AM71">
        <v>0</v>
      </c>
      <c r="AN71">
        <v>0</v>
      </c>
      <c r="AO71">
        <v>0</v>
      </c>
      <c r="AP71">
        <v>0.45547514821942814</v>
      </c>
      <c r="AQ71">
        <v>0</v>
      </c>
      <c r="AR71">
        <v>2.2432000000000007</v>
      </c>
      <c r="AS71">
        <v>1.9476899999999999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711.19490665151739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164.08169558391967</v>
      </c>
      <c r="L72">
        <v>25.996654598780989</v>
      </c>
      <c r="M72">
        <v>0</v>
      </c>
      <c r="N72">
        <v>30.004623921085084</v>
      </c>
      <c r="O72">
        <v>50.379594706847236</v>
      </c>
      <c r="P72">
        <v>61.146564080944351</v>
      </c>
      <c r="Q72">
        <v>2.7687988584474885</v>
      </c>
      <c r="R72">
        <v>10.765219141104295</v>
      </c>
      <c r="S72">
        <v>6.7012005661712664</v>
      </c>
      <c r="T72">
        <v>0</v>
      </c>
      <c r="U72">
        <v>265.84610032162294</v>
      </c>
      <c r="V72">
        <v>4.6084070144927543</v>
      </c>
      <c r="W72">
        <v>8.8429542682926829</v>
      </c>
      <c r="X72">
        <v>37.470253328591753</v>
      </c>
      <c r="Y72">
        <v>0</v>
      </c>
      <c r="Z72">
        <v>0.27939999999999998</v>
      </c>
      <c r="AA72">
        <v>0</v>
      </c>
      <c r="AB72">
        <v>0.84650000000000025</v>
      </c>
      <c r="AC72">
        <v>2.4578399999999996</v>
      </c>
      <c r="AD72">
        <v>0</v>
      </c>
      <c r="AE72">
        <v>8.3652011999999978</v>
      </c>
      <c r="AF72">
        <v>0</v>
      </c>
      <c r="AG72">
        <v>0</v>
      </c>
      <c r="AH72">
        <v>24.053999999999998</v>
      </c>
      <c r="AI72">
        <v>0</v>
      </c>
      <c r="AJ72">
        <v>0</v>
      </c>
      <c r="AK72">
        <v>13.665519999999997</v>
      </c>
      <c r="AL72">
        <v>18.001100000000005</v>
      </c>
      <c r="AM72">
        <v>1.15124</v>
      </c>
      <c r="AN72">
        <v>0</v>
      </c>
      <c r="AO72">
        <v>0</v>
      </c>
      <c r="AP72">
        <v>0.45547514821942814</v>
      </c>
      <c r="AQ72">
        <v>0</v>
      </c>
      <c r="AR72">
        <v>2.2432000000000007</v>
      </c>
      <c r="AS72">
        <v>1.9476899999999999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742.07923273851998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164.08399370639387</v>
      </c>
      <c r="L73">
        <v>25.996654598780989</v>
      </c>
      <c r="M73">
        <v>0</v>
      </c>
      <c r="N73">
        <v>30.004623921085084</v>
      </c>
      <c r="O73">
        <v>50.379594706847236</v>
      </c>
      <c r="P73">
        <v>61.146564080944351</v>
      </c>
      <c r="Q73">
        <v>2.7687988584474885</v>
      </c>
      <c r="R73">
        <v>10.765219141104295</v>
      </c>
      <c r="S73">
        <v>6.7012005661712664</v>
      </c>
      <c r="T73">
        <v>0</v>
      </c>
      <c r="U73">
        <v>265.84610032162294</v>
      </c>
      <c r="V73">
        <v>4.6084070144927543</v>
      </c>
      <c r="W73">
        <v>8.8429542682926829</v>
      </c>
      <c r="X73">
        <v>37.470253328591753</v>
      </c>
      <c r="Y73">
        <v>0</v>
      </c>
      <c r="Z73">
        <v>0.55879999999999996</v>
      </c>
      <c r="AA73">
        <v>1.7858103799901546</v>
      </c>
      <c r="AB73">
        <v>4.2325000000000017</v>
      </c>
      <c r="AC73">
        <v>2.4578399999999996</v>
      </c>
      <c r="AD73">
        <v>2.2813999999999992</v>
      </c>
      <c r="AE73">
        <v>8.3652011999999978</v>
      </c>
      <c r="AF73">
        <v>0</v>
      </c>
      <c r="AG73">
        <v>0</v>
      </c>
      <c r="AH73">
        <v>28.864800000000002</v>
      </c>
      <c r="AI73">
        <v>0.96990000000000021</v>
      </c>
      <c r="AJ73">
        <v>0</v>
      </c>
      <c r="AK73">
        <v>13.665519999999997</v>
      </c>
      <c r="AL73">
        <v>18.001100000000005</v>
      </c>
      <c r="AM73">
        <v>1.15124</v>
      </c>
      <c r="AN73">
        <v>0</v>
      </c>
      <c r="AO73">
        <v>0</v>
      </c>
      <c r="AP73">
        <v>0.45547514821942814</v>
      </c>
      <c r="AQ73">
        <v>0</v>
      </c>
      <c r="AR73">
        <v>10.0944</v>
      </c>
      <c r="AS73">
        <v>1.9476899999999999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763.4460412409843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164.08206488190319</v>
      </c>
      <c r="L74">
        <v>25.996654598780989</v>
      </c>
      <c r="M74">
        <v>0</v>
      </c>
      <c r="N74">
        <v>30.004623921085084</v>
      </c>
      <c r="O74">
        <v>50.379594706847236</v>
      </c>
      <c r="P74">
        <v>61.146564080944351</v>
      </c>
      <c r="Q74">
        <v>2.7687988584474885</v>
      </c>
      <c r="R74">
        <v>10.765219141104295</v>
      </c>
      <c r="S74">
        <v>6.7012005661712664</v>
      </c>
      <c r="T74">
        <v>0</v>
      </c>
      <c r="U74">
        <v>265.84610032162294</v>
      </c>
      <c r="V74">
        <v>4.6084070144927543</v>
      </c>
      <c r="W74">
        <v>8.8429542682926829</v>
      </c>
      <c r="X74">
        <v>37.470253328591753</v>
      </c>
      <c r="Y74">
        <v>0</v>
      </c>
      <c r="Z74">
        <v>3.3125664000000001</v>
      </c>
      <c r="AA74">
        <v>3.5314901896434523</v>
      </c>
      <c r="AB74">
        <v>10.036104000000003</v>
      </c>
      <c r="AC74">
        <v>5.1744000000000003</v>
      </c>
      <c r="AD74">
        <v>4.0259999999999998</v>
      </c>
      <c r="AE74">
        <v>12.557578800000002</v>
      </c>
      <c r="AF74">
        <v>0</v>
      </c>
      <c r="AG74">
        <v>0</v>
      </c>
      <c r="AH74">
        <v>35.648028000000004</v>
      </c>
      <c r="AI74">
        <v>4.2029000000000005</v>
      </c>
      <c r="AJ74">
        <v>0</v>
      </c>
      <c r="AK74">
        <v>13.665519999999997</v>
      </c>
      <c r="AL74">
        <v>18.001100000000005</v>
      </c>
      <c r="AM74">
        <v>2.6762944000000006</v>
      </c>
      <c r="AN74">
        <v>0</v>
      </c>
      <c r="AO74">
        <v>0</v>
      </c>
      <c r="AP74">
        <v>0.45547514821942814</v>
      </c>
      <c r="AQ74">
        <v>0</v>
      </c>
      <c r="AR74">
        <v>10.0944</v>
      </c>
      <c r="AS74">
        <v>1.9476899999999999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793.9419826261468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160.87959840711329</v>
      </c>
      <c r="L75">
        <v>25.996654598780989</v>
      </c>
      <c r="M75">
        <v>0</v>
      </c>
      <c r="N75">
        <v>30.004623921085084</v>
      </c>
      <c r="O75">
        <v>50.379594706847236</v>
      </c>
      <c r="P75">
        <v>61.146564080944351</v>
      </c>
      <c r="Q75">
        <v>2.7687988584474885</v>
      </c>
      <c r="R75">
        <v>10.765219141104295</v>
      </c>
      <c r="S75">
        <v>6.7012005661712664</v>
      </c>
      <c r="T75">
        <v>0</v>
      </c>
      <c r="U75">
        <v>265.84610032162294</v>
      </c>
      <c r="V75">
        <v>4.6084070144927543</v>
      </c>
      <c r="W75">
        <v>8.8429542682926829</v>
      </c>
      <c r="X75">
        <v>37.470253328591753</v>
      </c>
      <c r="Y75">
        <v>0</v>
      </c>
      <c r="Z75">
        <v>3.3125664000000001</v>
      </c>
      <c r="AA75">
        <v>5.6182798471600366</v>
      </c>
      <c r="AB75">
        <v>10.036104000000003</v>
      </c>
      <c r="AC75">
        <v>5.1744000000000003</v>
      </c>
      <c r="AD75">
        <v>6.9609539999999974</v>
      </c>
      <c r="AE75">
        <v>12.557578800000002</v>
      </c>
      <c r="AF75">
        <v>0</v>
      </c>
      <c r="AG75">
        <v>0</v>
      </c>
      <c r="AH75">
        <v>35.648028000000004</v>
      </c>
      <c r="AI75">
        <v>4.2029000000000005</v>
      </c>
      <c r="AJ75">
        <v>0</v>
      </c>
      <c r="AK75">
        <v>13.665519999999997</v>
      </c>
      <c r="AL75">
        <v>18.001100000000005</v>
      </c>
      <c r="AM75">
        <v>2.6762944000000006</v>
      </c>
      <c r="AN75">
        <v>0</v>
      </c>
      <c r="AO75">
        <v>0</v>
      </c>
      <c r="AP75">
        <v>0.45547514821942814</v>
      </c>
      <c r="AQ75">
        <v>0</v>
      </c>
      <c r="AR75">
        <v>2.2432000000000007</v>
      </c>
      <c r="AS75">
        <v>1.9476899999999999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787.91005980887348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164.08169558391967</v>
      </c>
      <c r="L76">
        <v>25.996654598780989</v>
      </c>
      <c r="M76">
        <v>0</v>
      </c>
      <c r="N76">
        <v>30.004623921085084</v>
      </c>
      <c r="O76">
        <v>50.379594706847236</v>
      </c>
      <c r="P76">
        <v>61.146564080944351</v>
      </c>
      <c r="Q76">
        <v>2.7687988584474885</v>
      </c>
      <c r="R76">
        <v>10.765219141104295</v>
      </c>
      <c r="S76">
        <v>6.7012005661712664</v>
      </c>
      <c r="T76">
        <v>0</v>
      </c>
      <c r="U76">
        <v>265.84610032162294</v>
      </c>
      <c r="V76">
        <v>4.6084070144927543</v>
      </c>
      <c r="W76">
        <v>8.8429542682926829</v>
      </c>
      <c r="X76">
        <v>37.470253328591753</v>
      </c>
      <c r="Y76">
        <v>0</v>
      </c>
      <c r="Z76">
        <v>3.3125664000000001</v>
      </c>
      <c r="AA76">
        <v>6.6215441055814708</v>
      </c>
      <c r="AB76">
        <v>10.036104000000003</v>
      </c>
      <c r="AC76">
        <v>5.1744000000000003</v>
      </c>
      <c r="AD76">
        <v>9.2812720000000013</v>
      </c>
      <c r="AE76">
        <v>12.557578800000002</v>
      </c>
      <c r="AF76">
        <v>0</v>
      </c>
      <c r="AG76">
        <v>0</v>
      </c>
      <c r="AH76">
        <v>35.648028000000004</v>
      </c>
      <c r="AI76">
        <v>4.2029000000000005</v>
      </c>
      <c r="AJ76">
        <v>0</v>
      </c>
      <c r="AK76">
        <v>13.665519999999997</v>
      </c>
      <c r="AL76">
        <v>3.2461000000000007</v>
      </c>
      <c r="AM76">
        <v>2.6762944000000006</v>
      </c>
      <c r="AN76">
        <v>0</v>
      </c>
      <c r="AO76">
        <v>0</v>
      </c>
      <c r="AP76">
        <v>0.45547514821942814</v>
      </c>
      <c r="AQ76">
        <v>0</v>
      </c>
      <c r="AR76">
        <v>1.6823999999999999</v>
      </c>
      <c r="AS76">
        <v>1.9476899999999999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779.11993924410149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164.08289109691717</v>
      </c>
      <c r="L77">
        <v>22.001446097868168</v>
      </c>
      <c r="M77">
        <v>0</v>
      </c>
      <c r="N77">
        <v>30.004623921085084</v>
      </c>
      <c r="O77">
        <v>50.379594706847236</v>
      </c>
      <c r="P77">
        <v>61.146564080944351</v>
      </c>
      <c r="Q77">
        <v>2.7687988584474885</v>
      </c>
      <c r="R77">
        <v>10.765219141104295</v>
      </c>
      <c r="S77">
        <v>6.7012005661712664</v>
      </c>
      <c r="T77">
        <v>0</v>
      </c>
      <c r="U77">
        <v>265.84610032162294</v>
      </c>
      <c r="V77">
        <v>4.6084070144927543</v>
      </c>
      <c r="W77">
        <v>8.8429542682926829</v>
      </c>
      <c r="X77">
        <v>37.470253328591753</v>
      </c>
      <c r="Y77">
        <v>0</v>
      </c>
      <c r="Z77">
        <v>3.3125664000000001</v>
      </c>
      <c r="AA77">
        <v>6.6215441055814708</v>
      </c>
      <c r="AB77">
        <v>10.036104000000003</v>
      </c>
      <c r="AC77">
        <v>5.1744000000000003</v>
      </c>
      <c r="AD77">
        <v>9.2812720000000013</v>
      </c>
      <c r="AE77">
        <v>12.557578800000002</v>
      </c>
      <c r="AF77">
        <v>0</v>
      </c>
      <c r="AG77">
        <v>0</v>
      </c>
      <c r="AH77">
        <v>35.648028000000004</v>
      </c>
      <c r="AI77">
        <v>4.2029000000000005</v>
      </c>
      <c r="AJ77">
        <v>0</v>
      </c>
      <c r="AK77">
        <v>13.665519999999997</v>
      </c>
      <c r="AL77">
        <v>0.59020000000000028</v>
      </c>
      <c r="AM77">
        <v>2.6762944000000006</v>
      </c>
      <c r="AN77">
        <v>0</v>
      </c>
      <c r="AO77">
        <v>0</v>
      </c>
      <c r="AP77">
        <v>0.45547514821942814</v>
      </c>
      <c r="AQ77">
        <v>0</v>
      </c>
      <c r="AR77">
        <v>1.6823999999999999</v>
      </c>
      <c r="AS77">
        <v>1.9476899999999999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772.4700262561862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150.00326917694102</v>
      </c>
      <c r="L78">
        <v>22.001446097868168</v>
      </c>
      <c r="M78">
        <v>0</v>
      </c>
      <c r="N78">
        <v>30.004623921085084</v>
      </c>
      <c r="O78">
        <v>50.379594706847236</v>
      </c>
      <c r="P78">
        <v>61.146564080944351</v>
      </c>
      <c r="Q78">
        <v>2.7687988584474885</v>
      </c>
      <c r="R78">
        <v>10.765219141104295</v>
      </c>
      <c r="S78">
        <v>6.7012005661712664</v>
      </c>
      <c r="T78">
        <v>0</v>
      </c>
      <c r="U78">
        <v>265.84610032162294</v>
      </c>
      <c r="V78">
        <v>4.6084070144927543</v>
      </c>
      <c r="W78">
        <v>8.8429542682926829</v>
      </c>
      <c r="X78">
        <v>37.470253328591753</v>
      </c>
      <c r="Y78">
        <v>0</v>
      </c>
      <c r="Z78">
        <v>3.3125664000000001</v>
      </c>
      <c r="AA78">
        <v>6.6215441055814708</v>
      </c>
      <c r="AB78">
        <v>10.036104000000003</v>
      </c>
      <c r="AC78">
        <v>5.1744000000000003</v>
      </c>
      <c r="AD78">
        <v>9.2812720000000013</v>
      </c>
      <c r="AE78">
        <v>12.557578800000002</v>
      </c>
      <c r="AF78">
        <v>0</v>
      </c>
      <c r="AG78">
        <v>0</v>
      </c>
      <c r="AH78">
        <v>35.648028000000004</v>
      </c>
      <c r="AI78">
        <v>4.2029000000000005</v>
      </c>
      <c r="AJ78">
        <v>0</v>
      </c>
      <c r="AK78">
        <v>13.665519999999997</v>
      </c>
      <c r="AL78">
        <v>0.59020000000000028</v>
      </c>
      <c r="AM78">
        <v>2.6762944000000006</v>
      </c>
      <c r="AN78">
        <v>0</v>
      </c>
      <c r="AO78">
        <v>0</v>
      </c>
      <c r="AP78">
        <v>0.45547514821942814</v>
      </c>
      <c r="AQ78">
        <v>0</v>
      </c>
      <c r="AR78">
        <v>1.6823999999999999</v>
      </c>
      <c r="AS78">
        <v>1.9476899999999999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758.39040433620994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109.99770371702209</v>
      </c>
      <c r="L79">
        <v>10.569217371376189</v>
      </c>
      <c r="M79">
        <v>0</v>
      </c>
      <c r="N79">
        <v>30.004623921085084</v>
      </c>
      <c r="O79">
        <v>50.379594706847236</v>
      </c>
      <c r="P79">
        <v>61.146564080944351</v>
      </c>
      <c r="Q79">
        <v>2</v>
      </c>
      <c r="R79">
        <v>10.765219141104295</v>
      </c>
      <c r="S79">
        <v>3.0372535261194029</v>
      </c>
      <c r="T79">
        <v>0</v>
      </c>
      <c r="U79">
        <v>265.84610032162294</v>
      </c>
      <c r="V79">
        <v>4.6084070144927543</v>
      </c>
      <c r="W79">
        <v>8.8429542682926829</v>
      </c>
      <c r="X79">
        <v>37.470253328591753</v>
      </c>
      <c r="Y79">
        <v>0</v>
      </c>
      <c r="Z79">
        <v>3.3125664000000001</v>
      </c>
      <c r="AA79">
        <v>6.6215441055814708</v>
      </c>
      <c r="AB79">
        <v>10.036104000000003</v>
      </c>
      <c r="AC79">
        <v>5.1744000000000003</v>
      </c>
      <c r="AD79">
        <v>9.2812720000000013</v>
      </c>
      <c r="AE79">
        <v>12.557578800000002</v>
      </c>
      <c r="AF79">
        <v>0</v>
      </c>
      <c r="AG79">
        <v>0</v>
      </c>
      <c r="AH79">
        <v>35.648028000000004</v>
      </c>
      <c r="AI79">
        <v>4.2029000000000005</v>
      </c>
      <c r="AJ79">
        <v>0</v>
      </c>
      <c r="AK79">
        <v>13.665519999999997</v>
      </c>
      <c r="AL79">
        <v>0.59020000000000028</v>
      </c>
      <c r="AM79">
        <v>2.6762944000000006</v>
      </c>
      <c r="AN79">
        <v>0</v>
      </c>
      <c r="AO79">
        <v>0</v>
      </c>
      <c r="AP79">
        <v>0.45547514821942814</v>
      </c>
      <c r="AQ79">
        <v>0</v>
      </c>
      <c r="AR79">
        <v>1.6823999999999999</v>
      </c>
      <c r="AS79">
        <v>1.9476899999999999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702.51986425129962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114.76188904648036</v>
      </c>
      <c r="L80">
        <v>10.569217371376189</v>
      </c>
      <c r="M80">
        <v>0</v>
      </c>
      <c r="N80">
        <v>30.004623921085084</v>
      </c>
      <c r="O80">
        <v>50.379594706847236</v>
      </c>
      <c r="P80">
        <v>61.146564080944351</v>
      </c>
      <c r="Q80">
        <v>2</v>
      </c>
      <c r="R80">
        <v>10.765219141104295</v>
      </c>
      <c r="S80">
        <v>2.9971617786187319</v>
      </c>
      <c r="T80">
        <v>0</v>
      </c>
      <c r="U80">
        <v>265.84610032162294</v>
      </c>
      <c r="V80">
        <v>4.6084070144927543</v>
      </c>
      <c r="W80">
        <v>8.8429542682926829</v>
      </c>
      <c r="X80">
        <v>37.470253328591753</v>
      </c>
      <c r="Y80">
        <v>0</v>
      </c>
      <c r="Z80">
        <v>3.3125664000000001</v>
      </c>
      <c r="AA80">
        <v>3.5684103143533612</v>
      </c>
      <c r="AB80">
        <v>3.345368000000001</v>
      </c>
      <c r="AC80">
        <v>4.9156799999999992</v>
      </c>
      <c r="AD80">
        <v>9.2812720000000013</v>
      </c>
      <c r="AE80">
        <v>12.557578800000002</v>
      </c>
      <c r="AF80">
        <v>0</v>
      </c>
      <c r="AG80">
        <v>0</v>
      </c>
      <c r="AH80">
        <v>28.864800000000002</v>
      </c>
      <c r="AI80">
        <v>0.96990000000000021</v>
      </c>
      <c r="AJ80">
        <v>0</v>
      </c>
      <c r="AK80">
        <v>13.665519999999997</v>
      </c>
      <c r="AL80">
        <v>0.59020000000000028</v>
      </c>
      <c r="AM80">
        <v>1.15124</v>
      </c>
      <c r="AN80">
        <v>0</v>
      </c>
      <c r="AO80">
        <v>0</v>
      </c>
      <c r="AP80">
        <v>0.97601817475591734</v>
      </c>
      <c r="AQ80">
        <v>0</v>
      </c>
      <c r="AR80">
        <v>1.6823999999999999</v>
      </c>
      <c r="AS80">
        <v>1.9476899999999999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686.22062866856572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115.00066436325125</v>
      </c>
      <c r="L81">
        <v>10.569217371376189</v>
      </c>
      <c r="M81">
        <v>0</v>
      </c>
      <c r="N81">
        <v>30.004623921085084</v>
      </c>
      <c r="O81">
        <v>50.379594706847236</v>
      </c>
      <c r="P81">
        <v>61.146564080944351</v>
      </c>
      <c r="Q81">
        <v>2</v>
      </c>
      <c r="R81">
        <v>10.765219141104295</v>
      </c>
      <c r="S81">
        <v>2.9971617786187319</v>
      </c>
      <c r="T81">
        <v>0</v>
      </c>
      <c r="U81">
        <v>265.84610032162294</v>
      </c>
      <c r="V81">
        <v>4.6084070144927543</v>
      </c>
      <c r="W81">
        <v>8.8429542682926829</v>
      </c>
      <c r="X81">
        <v>37.470253328591753</v>
      </c>
      <c r="Y81">
        <v>0</v>
      </c>
      <c r="Z81">
        <v>1.6562832000000001</v>
      </c>
      <c r="AA81">
        <v>1.6052228134742963</v>
      </c>
      <c r="AB81">
        <v>0</v>
      </c>
      <c r="AC81">
        <v>4.9156799999999992</v>
      </c>
      <c r="AD81">
        <v>9.2812720000000013</v>
      </c>
      <c r="AE81">
        <v>8.3717191999999994</v>
      </c>
      <c r="AF81">
        <v>0</v>
      </c>
      <c r="AG81">
        <v>0</v>
      </c>
      <c r="AH81">
        <v>24.053999999999998</v>
      </c>
      <c r="AI81">
        <v>0</v>
      </c>
      <c r="AJ81">
        <v>0</v>
      </c>
      <c r="AK81">
        <v>13.665519999999997</v>
      </c>
      <c r="AL81">
        <v>0.59020000000000028</v>
      </c>
      <c r="AM81">
        <v>0</v>
      </c>
      <c r="AN81">
        <v>0</v>
      </c>
      <c r="AO81">
        <v>0</v>
      </c>
      <c r="AP81">
        <v>0.97601817475591734</v>
      </c>
      <c r="AQ81">
        <v>0</v>
      </c>
      <c r="AR81">
        <v>10.0944</v>
      </c>
      <c r="AS81">
        <v>1.9476899999999999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676.7887656844573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115.00066436325125</v>
      </c>
      <c r="L82">
        <v>10.953948566687938</v>
      </c>
      <c r="M82">
        <v>0</v>
      </c>
      <c r="N82">
        <v>30.004623921085084</v>
      </c>
      <c r="O82">
        <v>50.379594706847236</v>
      </c>
      <c r="P82">
        <v>61.146564080944351</v>
      </c>
      <c r="Q82">
        <v>2</v>
      </c>
      <c r="R82">
        <v>10.765219141104295</v>
      </c>
      <c r="S82">
        <v>2.9971617786187319</v>
      </c>
      <c r="T82">
        <v>0</v>
      </c>
      <c r="U82">
        <v>265.84610032162294</v>
      </c>
      <c r="V82">
        <v>4.6084070144927543</v>
      </c>
      <c r="W82">
        <v>8.8429542682926829</v>
      </c>
      <c r="X82">
        <v>37.470253328591753</v>
      </c>
      <c r="Y82">
        <v>0</v>
      </c>
      <c r="Z82">
        <v>1.6562832000000001</v>
      </c>
      <c r="AA82">
        <v>0</v>
      </c>
      <c r="AB82">
        <v>0</v>
      </c>
      <c r="AC82">
        <v>2.4578399999999996</v>
      </c>
      <c r="AD82">
        <v>2.0129999999999999</v>
      </c>
      <c r="AE82">
        <v>8.3717191999999994</v>
      </c>
      <c r="AF82">
        <v>0</v>
      </c>
      <c r="AG82">
        <v>0</v>
      </c>
      <c r="AH82">
        <v>14.432400000000001</v>
      </c>
      <c r="AI82">
        <v>0</v>
      </c>
      <c r="AJ82">
        <v>0</v>
      </c>
      <c r="AK82">
        <v>13.665519999999997</v>
      </c>
      <c r="AL82">
        <v>0.59020000000000028</v>
      </c>
      <c r="AM82">
        <v>0</v>
      </c>
      <c r="AN82">
        <v>0</v>
      </c>
      <c r="AO82">
        <v>0</v>
      </c>
      <c r="AP82">
        <v>0.97601817475591734</v>
      </c>
      <c r="AQ82">
        <v>0</v>
      </c>
      <c r="AR82">
        <v>10.0944</v>
      </c>
      <c r="AS82">
        <v>1.9476899999999999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656.22056206629497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66.023424930699932</v>
      </c>
      <c r="L83">
        <v>10.569241958041959</v>
      </c>
      <c r="M83">
        <v>0</v>
      </c>
      <c r="N83">
        <v>30.004623921085084</v>
      </c>
      <c r="O83">
        <v>50.379594706847236</v>
      </c>
      <c r="P83">
        <v>61.146564080944351</v>
      </c>
      <c r="Q83">
        <v>2</v>
      </c>
      <c r="R83">
        <v>5.0023043737574548</v>
      </c>
      <c r="S83">
        <v>2.9971617786187319</v>
      </c>
      <c r="T83">
        <v>0</v>
      </c>
      <c r="U83">
        <v>265.84610032162294</v>
      </c>
      <c r="V83">
        <v>3.3829798172209204</v>
      </c>
      <c r="W83">
        <v>8.8429542682926829</v>
      </c>
      <c r="X83">
        <v>37.470253328591753</v>
      </c>
      <c r="Y83">
        <v>0</v>
      </c>
      <c r="Z83">
        <v>1.6562832000000001</v>
      </c>
      <c r="AA83">
        <v>0</v>
      </c>
      <c r="AB83">
        <v>0</v>
      </c>
      <c r="AC83">
        <v>2.4578399999999996</v>
      </c>
      <c r="AD83">
        <v>0</v>
      </c>
      <c r="AE83">
        <v>4.1858595999999997</v>
      </c>
      <c r="AF83">
        <v>0</v>
      </c>
      <c r="AG83">
        <v>0</v>
      </c>
      <c r="AH83">
        <v>7.2162000000000006</v>
      </c>
      <c r="AI83">
        <v>0</v>
      </c>
      <c r="AJ83">
        <v>0</v>
      </c>
      <c r="AK83">
        <v>13.665519999999997</v>
      </c>
      <c r="AL83">
        <v>0.59020000000000028</v>
      </c>
      <c r="AM83">
        <v>0</v>
      </c>
      <c r="AN83">
        <v>0</v>
      </c>
      <c r="AO83">
        <v>0</v>
      </c>
      <c r="AP83">
        <v>0.97601817475591734</v>
      </c>
      <c r="AQ83">
        <v>0</v>
      </c>
      <c r="AR83">
        <v>2.2432000000000007</v>
      </c>
      <c r="AS83">
        <v>1.9476899999999999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578.60401446047888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66.023424930699932</v>
      </c>
      <c r="L84">
        <v>10.569241958041959</v>
      </c>
      <c r="M84">
        <v>0</v>
      </c>
      <c r="N84">
        <v>30.004623921085084</v>
      </c>
      <c r="O84">
        <v>50.379594706847236</v>
      </c>
      <c r="P84">
        <v>61.146564080944351</v>
      </c>
      <c r="Q84">
        <v>2</v>
      </c>
      <c r="R84">
        <v>5.0023043737574548</v>
      </c>
      <c r="S84">
        <v>3</v>
      </c>
      <c r="T84">
        <v>0</v>
      </c>
      <c r="U84">
        <v>265.84610032162294</v>
      </c>
      <c r="V84">
        <v>1.1858217803867404</v>
      </c>
      <c r="W84">
        <v>8.8429542682926829</v>
      </c>
      <c r="X84">
        <v>37.470253328591753</v>
      </c>
      <c r="Y84">
        <v>0</v>
      </c>
      <c r="Z84">
        <v>1.6562832000000001</v>
      </c>
      <c r="AA84">
        <v>0</v>
      </c>
      <c r="AB84">
        <v>0</v>
      </c>
      <c r="AC84">
        <v>0</v>
      </c>
      <c r="AD84">
        <v>0</v>
      </c>
      <c r="AE84">
        <v>4.1858595999999997</v>
      </c>
      <c r="AF84">
        <v>0</v>
      </c>
      <c r="AG84">
        <v>0</v>
      </c>
      <c r="AH84">
        <v>4.8107999999999995</v>
      </c>
      <c r="AI84">
        <v>0</v>
      </c>
      <c r="AJ84">
        <v>0</v>
      </c>
      <c r="AK84">
        <v>13.665519999999997</v>
      </c>
      <c r="AL84">
        <v>0.59020000000000028</v>
      </c>
      <c r="AM84">
        <v>0</v>
      </c>
      <c r="AN84">
        <v>0</v>
      </c>
      <c r="AO84">
        <v>0</v>
      </c>
      <c r="AP84">
        <v>0.97601817475591734</v>
      </c>
      <c r="AQ84">
        <v>0</v>
      </c>
      <c r="AR84">
        <v>2.2432000000000007</v>
      </c>
      <c r="AS84">
        <v>1.9476899999999999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571.54645464502585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66.023424930699932</v>
      </c>
      <c r="L85">
        <v>10.569241958041959</v>
      </c>
      <c r="M85">
        <v>0</v>
      </c>
      <c r="N85">
        <v>30.004623921085084</v>
      </c>
      <c r="O85">
        <v>50.379594706847236</v>
      </c>
      <c r="P85">
        <v>61.146564080944351</v>
      </c>
      <c r="Q85">
        <v>2</v>
      </c>
      <c r="R85">
        <v>5.0023043737574548</v>
      </c>
      <c r="S85">
        <v>3</v>
      </c>
      <c r="T85">
        <v>0</v>
      </c>
      <c r="U85">
        <v>265.84610032162294</v>
      </c>
      <c r="V85">
        <v>0</v>
      </c>
      <c r="W85">
        <v>8.8429542682926829</v>
      </c>
      <c r="X85">
        <v>36.023259852022129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4.1858595999999997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13.665519999999997</v>
      </c>
      <c r="AL85">
        <v>0.59020000000000028</v>
      </c>
      <c r="AM85">
        <v>0</v>
      </c>
      <c r="AN85">
        <v>0</v>
      </c>
      <c r="AO85">
        <v>0</v>
      </c>
      <c r="AP85">
        <v>0.97601817475591734</v>
      </c>
      <c r="AQ85">
        <v>0</v>
      </c>
      <c r="AR85">
        <v>2.2432000000000007</v>
      </c>
      <c r="AS85">
        <v>1.9476899999999999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562.44655618806962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65.932106621817184</v>
      </c>
      <c r="L86">
        <v>10.569241958041959</v>
      </c>
      <c r="M86">
        <v>0</v>
      </c>
      <c r="N86">
        <v>30.004623921085084</v>
      </c>
      <c r="O86">
        <v>50.379594706847236</v>
      </c>
      <c r="P86">
        <v>61.146564080944351</v>
      </c>
      <c r="Q86">
        <v>2</v>
      </c>
      <c r="R86">
        <v>5.0021466643258439</v>
      </c>
      <c r="S86">
        <v>3</v>
      </c>
      <c r="T86">
        <v>0</v>
      </c>
      <c r="U86">
        <v>265.84610032162294</v>
      </c>
      <c r="V86">
        <v>0</v>
      </c>
      <c r="W86">
        <v>8.8429542682926829</v>
      </c>
      <c r="X86">
        <v>36.023259852022129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4.1858595999999997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13.665519999999997</v>
      </c>
      <c r="AL86">
        <v>0.59020000000000028</v>
      </c>
      <c r="AM86">
        <v>0</v>
      </c>
      <c r="AN86">
        <v>0</v>
      </c>
      <c r="AO86">
        <v>0</v>
      </c>
      <c r="AP86">
        <v>0.97601817475591734</v>
      </c>
      <c r="AQ86">
        <v>0</v>
      </c>
      <c r="AR86">
        <v>3.3647999999999998</v>
      </c>
      <c r="AS86">
        <v>1.9476899999999999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563.47668016975524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65.932106621817184</v>
      </c>
      <c r="L87">
        <v>10.569241958041959</v>
      </c>
      <c r="M87">
        <v>0</v>
      </c>
      <c r="N87">
        <v>30.004623921085084</v>
      </c>
      <c r="O87">
        <v>50.379594706847236</v>
      </c>
      <c r="P87">
        <v>61.146564080944351</v>
      </c>
      <c r="Q87">
        <v>2</v>
      </c>
      <c r="R87">
        <v>10.772451601528063</v>
      </c>
      <c r="S87">
        <v>3</v>
      </c>
      <c r="T87">
        <v>0</v>
      </c>
      <c r="U87">
        <v>265.84610032162294</v>
      </c>
      <c r="V87">
        <v>0</v>
      </c>
      <c r="W87">
        <v>8.8429542682926829</v>
      </c>
      <c r="X87">
        <v>36.023259852022129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4.1858595999999997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13.665519999999997</v>
      </c>
      <c r="AL87">
        <v>0.59020000000000028</v>
      </c>
      <c r="AM87">
        <v>0</v>
      </c>
      <c r="AN87">
        <v>0</v>
      </c>
      <c r="AO87">
        <v>0</v>
      </c>
      <c r="AP87">
        <v>0.97601817475591734</v>
      </c>
      <c r="AQ87">
        <v>0</v>
      </c>
      <c r="AR87">
        <v>3.3647999999999998</v>
      </c>
      <c r="AS87">
        <v>1.9476899999999999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569.24698510695748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65.932106621817184</v>
      </c>
      <c r="L88">
        <v>10.569241958041959</v>
      </c>
      <c r="M88">
        <v>0</v>
      </c>
      <c r="N88">
        <v>30.004623921085084</v>
      </c>
      <c r="O88">
        <v>50.379594706847236</v>
      </c>
      <c r="P88">
        <v>61.146564080944351</v>
      </c>
      <c r="Q88">
        <v>2</v>
      </c>
      <c r="R88">
        <v>10.772451601528063</v>
      </c>
      <c r="S88">
        <v>3</v>
      </c>
      <c r="T88">
        <v>0</v>
      </c>
      <c r="U88">
        <v>265.84610032162294</v>
      </c>
      <c r="V88">
        <v>0</v>
      </c>
      <c r="W88">
        <v>8.8429542682926829</v>
      </c>
      <c r="X88">
        <v>36.023259852022129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4.1858595999999997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13.665519999999997</v>
      </c>
      <c r="AL88">
        <v>0.59020000000000028</v>
      </c>
      <c r="AM88">
        <v>0</v>
      </c>
      <c r="AN88">
        <v>0</v>
      </c>
      <c r="AO88">
        <v>0</v>
      </c>
      <c r="AP88">
        <v>0.97601817475591734</v>
      </c>
      <c r="AQ88">
        <v>0</v>
      </c>
      <c r="AR88">
        <v>3.3647999999999998</v>
      </c>
      <c r="AS88">
        <v>1.9476899999999999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569.24698510695748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65.932106621817184</v>
      </c>
      <c r="L89">
        <v>10.569241958041959</v>
      </c>
      <c r="M89">
        <v>0</v>
      </c>
      <c r="N89">
        <v>30.004623921085084</v>
      </c>
      <c r="O89">
        <v>50.379594706847236</v>
      </c>
      <c r="P89">
        <v>61.146564080944351</v>
      </c>
      <c r="Q89">
        <v>2</v>
      </c>
      <c r="R89">
        <v>10.772451601528063</v>
      </c>
      <c r="S89">
        <v>3</v>
      </c>
      <c r="T89">
        <v>0</v>
      </c>
      <c r="U89">
        <v>265.84610032162294</v>
      </c>
      <c r="V89">
        <v>0</v>
      </c>
      <c r="W89">
        <v>8.8429542682926829</v>
      </c>
      <c r="X89">
        <v>37.470253328591753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4.1858595999999997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13.665519999999997</v>
      </c>
      <c r="AL89">
        <v>0.59020000000000028</v>
      </c>
      <c r="AM89">
        <v>0</v>
      </c>
      <c r="AN89">
        <v>0</v>
      </c>
      <c r="AO89">
        <v>0</v>
      </c>
      <c r="AP89">
        <v>0.97601817475591734</v>
      </c>
      <c r="AQ89">
        <v>0</v>
      </c>
      <c r="AR89">
        <v>3.9256000000000006</v>
      </c>
      <c r="AS89">
        <v>1.9476899999999999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571.25477858352724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65.932106621817184</v>
      </c>
      <c r="L90">
        <v>10.569241958041959</v>
      </c>
      <c r="M90">
        <v>0</v>
      </c>
      <c r="N90">
        <v>30.004623921085084</v>
      </c>
      <c r="O90">
        <v>50.379594706847236</v>
      </c>
      <c r="P90">
        <v>61.146564080944351</v>
      </c>
      <c r="Q90">
        <v>2</v>
      </c>
      <c r="R90">
        <v>10.772451601528063</v>
      </c>
      <c r="S90">
        <v>3</v>
      </c>
      <c r="T90">
        <v>0</v>
      </c>
      <c r="U90">
        <v>265.84610032162294</v>
      </c>
      <c r="V90">
        <v>0</v>
      </c>
      <c r="W90">
        <v>8.8429542682926829</v>
      </c>
      <c r="X90">
        <v>37.470253328591753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4.1858595999999997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13.665519999999997</v>
      </c>
      <c r="AL90">
        <v>0.59020000000000028</v>
      </c>
      <c r="AM90">
        <v>0</v>
      </c>
      <c r="AN90">
        <v>0</v>
      </c>
      <c r="AO90">
        <v>0</v>
      </c>
      <c r="AP90">
        <v>0.97601817475591734</v>
      </c>
      <c r="AQ90">
        <v>0</v>
      </c>
      <c r="AR90">
        <v>3.9256000000000006</v>
      </c>
      <c r="AS90">
        <v>1.9476899999999999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571.25477858352724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65.932053181386522</v>
      </c>
      <c r="L91">
        <v>10.569241958041959</v>
      </c>
      <c r="M91">
        <v>0</v>
      </c>
      <c r="N91">
        <v>30.004623921085084</v>
      </c>
      <c r="O91">
        <v>50.379594706847236</v>
      </c>
      <c r="P91">
        <v>61.146564080944351</v>
      </c>
      <c r="Q91">
        <v>2</v>
      </c>
      <c r="R91">
        <v>10.772451601528063</v>
      </c>
      <c r="S91">
        <v>3</v>
      </c>
      <c r="T91">
        <v>0</v>
      </c>
      <c r="U91">
        <v>265.84610032162294</v>
      </c>
      <c r="V91">
        <v>0</v>
      </c>
      <c r="W91">
        <v>8.8429542682926829</v>
      </c>
      <c r="X91">
        <v>38.977953574195169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4.1858595999999997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13.665519999999997</v>
      </c>
      <c r="AL91">
        <v>0.59020000000000028</v>
      </c>
      <c r="AM91">
        <v>0</v>
      </c>
      <c r="AN91">
        <v>0</v>
      </c>
      <c r="AO91">
        <v>0</v>
      </c>
      <c r="AP91">
        <v>0.97601817475591734</v>
      </c>
      <c r="AQ91">
        <v>0</v>
      </c>
      <c r="AR91">
        <v>3.9256000000000006</v>
      </c>
      <c r="AS91">
        <v>1.9476899999999999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572.76242538869997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68.917665075218451</v>
      </c>
      <c r="L92">
        <v>10.569241958041959</v>
      </c>
      <c r="M92">
        <v>0</v>
      </c>
      <c r="N92">
        <v>30.004623921085084</v>
      </c>
      <c r="O92">
        <v>50.379594706847236</v>
      </c>
      <c r="P92">
        <v>61.146564080944351</v>
      </c>
      <c r="Q92">
        <v>2</v>
      </c>
      <c r="R92">
        <v>10.772451601528063</v>
      </c>
      <c r="S92">
        <v>3</v>
      </c>
      <c r="T92">
        <v>0</v>
      </c>
      <c r="U92">
        <v>265.84610032162294</v>
      </c>
      <c r="V92">
        <v>0</v>
      </c>
      <c r="W92">
        <v>8.8429542682926829</v>
      </c>
      <c r="X92">
        <v>37.471057647267571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4.1858595999999997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13.665519999999997</v>
      </c>
      <c r="AL92">
        <v>0.59020000000000028</v>
      </c>
      <c r="AM92">
        <v>0</v>
      </c>
      <c r="AN92">
        <v>0</v>
      </c>
      <c r="AO92">
        <v>0</v>
      </c>
      <c r="AP92">
        <v>0.97601817475591734</v>
      </c>
      <c r="AQ92">
        <v>0</v>
      </c>
      <c r="AR92">
        <v>3.9256000000000006</v>
      </c>
      <c r="AS92">
        <v>1.9476899999999999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574.24114135560421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69.458074810358355</v>
      </c>
      <c r="L93">
        <v>10.569241958041959</v>
      </c>
      <c r="M93">
        <v>0</v>
      </c>
      <c r="N93">
        <v>30.004623921085084</v>
      </c>
      <c r="O93">
        <v>50.379594706847236</v>
      </c>
      <c r="P93">
        <v>61.146564080944351</v>
      </c>
      <c r="Q93">
        <v>2</v>
      </c>
      <c r="R93">
        <v>10.772451601528063</v>
      </c>
      <c r="S93">
        <v>3</v>
      </c>
      <c r="T93">
        <v>0</v>
      </c>
      <c r="U93">
        <v>265.84610032162294</v>
      </c>
      <c r="V93">
        <v>0</v>
      </c>
      <c r="W93">
        <v>8.8429542682926829</v>
      </c>
      <c r="X93">
        <v>37.471057647267571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4.1858595999999997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13.665519999999997</v>
      </c>
      <c r="AL93">
        <v>0.59020000000000028</v>
      </c>
      <c r="AM93">
        <v>0</v>
      </c>
      <c r="AN93">
        <v>0</v>
      </c>
      <c r="AO93">
        <v>0</v>
      </c>
      <c r="AP93">
        <v>0.97601817475591734</v>
      </c>
      <c r="AQ93">
        <v>0</v>
      </c>
      <c r="AR93">
        <v>3.9256000000000006</v>
      </c>
      <c r="AS93">
        <v>2.3918999999999997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575.22576109074419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69.094240700218819</v>
      </c>
      <c r="L94">
        <v>10.569241958041959</v>
      </c>
      <c r="M94">
        <v>0</v>
      </c>
      <c r="N94">
        <v>30.004623921085084</v>
      </c>
      <c r="O94">
        <v>50.379594706847236</v>
      </c>
      <c r="P94">
        <v>61.146564080944351</v>
      </c>
      <c r="Q94">
        <v>2</v>
      </c>
      <c r="R94">
        <v>10.772451601528063</v>
      </c>
      <c r="S94">
        <v>3</v>
      </c>
      <c r="T94">
        <v>0</v>
      </c>
      <c r="U94">
        <v>265.84610032162294</v>
      </c>
      <c r="V94">
        <v>0</v>
      </c>
      <c r="W94">
        <v>8.8429542682926829</v>
      </c>
      <c r="X94">
        <v>37.471057647267571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4.1858595999999997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13.665519999999997</v>
      </c>
      <c r="AL94">
        <v>0.59020000000000028</v>
      </c>
      <c r="AM94">
        <v>0</v>
      </c>
      <c r="AN94">
        <v>0</v>
      </c>
      <c r="AO94">
        <v>0</v>
      </c>
      <c r="AP94">
        <v>0.97601817475591734</v>
      </c>
      <c r="AQ94">
        <v>0</v>
      </c>
      <c r="AR94">
        <v>3.9256000000000006</v>
      </c>
      <c r="AS94">
        <v>2.3918999999999997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574.86192698060461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72.589876169426859</v>
      </c>
      <c r="L95">
        <v>10.569241958041959</v>
      </c>
      <c r="M95">
        <v>0</v>
      </c>
      <c r="N95">
        <v>30.004623921085084</v>
      </c>
      <c r="O95">
        <v>50.379594706847236</v>
      </c>
      <c r="P95">
        <v>61.146564080944351</v>
      </c>
      <c r="Q95">
        <v>2</v>
      </c>
      <c r="R95">
        <v>10.772451601528063</v>
      </c>
      <c r="S95">
        <v>3</v>
      </c>
      <c r="T95">
        <v>0</v>
      </c>
      <c r="U95">
        <v>265.84610032162294</v>
      </c>
      <c r="V95">
        <v>0</v>
      </c>
      <c r="W95">
        <v>8.8410321428571432</v>
      </c>
      <c r="X95">
        <v>37.471057647267571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4.1858595999999997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13.665519999999997</v>
      </c>
      <c r="AL95">
        <v>0.59020000000000028</v>
      </c>
      <c r="AM95">
        <v>0</v>
      </c>
      <c r="AN95">
        <v>0</v>
      </c>
      <c r="AO95">
        <v>0</v>
      </c>
      <c r="AP95">
        <v>0.97601817475591734</v>
      </c>
      <c r="AQ95">
        <v>0</v>
      </c>
      <c r="AR95">
        <v>2.2432000000000007</v>
      </c>
      <c r="AS95">
        <v>2.3918999999999997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576.67324032437705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72.589876169426859</v>
      </c>
      <c r="L96">
        <v>10.569241958041959</v>
      </c>
      <c r="M96">
        <v>0</v>
      </c>
      <c r="N96">
        <v>30.004623921085084</v>
      </c>
      <c r="O96">
        <v>50.379594706847236</v>
      </c>
      <c r="P96">
        <v>61.146564080944351</v>
      </c>
      <c r="Q96">
        <v>2</v>
      </c>
      <c r="R96">
        <v>10.76909584130019</v>
      </c>
      <c r="S96">
        <v>3</v>
      </c>
      <c r="T96">
        <v>0</v>
      </c>
      <c r="U96">
        <v>265.84610032162294</v>
      </c>
      <c r="V96">
        <v>0</v>
      </c>
      <c r="W96">
        <v>8.8410321428571432</v>
      </c>
      <c r="X96">
        <v>37.471057647267571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4.1858595999999997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13.665519999999997</v>
      </c>
      <c r="AL96">
        <v>0.59020000000000028</v>
      </c>
      <c r="AM96">
        <v>0</v>
      </c>
      <c r="AN96">
        <v>0</v>
      </c>
      <c r="AO96">
        <v>0</v>
      </c>
      <c r="AP96">
        <v>0.97601817475591734</v>
      </c>
      <c r="AQ96">
        <v>0</v>
      </c>
      <c r="AR96">
        <v>2.2432000000000007</v>
      </c>
      <c r="AS96">
        <v>2.3918999999999997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576.66988456414913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72.589876169426859</v>
      </c>
      <c r="L97">
        <v>10.569241958041959</v>
      </c>
      <c r="M97">
        <v>0</v>
      </c>
      <c r="N97">
        <v>30.004623921085084</v>
      </c>
      <c r="O97">
        <v>50.379594706847236</v>
      </c>
      <c r="P97">
        <v>61.146564080944351</v>
      </c>
      <c r="Q97">
        <v>2</v>
      </c>
      <c r="R97">
        <v>10.76909584130019</v>
      </c>
      <c r="S97">
        <v>3</v>
      </c>
      <c r="T97">
        <v>0</v>
      </c>
      <c r="U97">
        <v>271.53947890083845</v>
      </c>
      <c r="V97">
        <v>0</v>
      </c>
      <c r="W97">
        <v>8.8410321428571432</v>
      </c>
      <c r="X97">
        <v>37.471057647267571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4.1858595999999997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13.665519999999997</v>
      </c>
      <c r="AL97">
        <v>0.59020000000000028</v>
      </c>
      <c r="AM97">
        <v>0</v>
      </c>
      <c r="AN97">
        <v>0</v>
      </c>
      <c r="AO97">
        <v>0</v>
      </c>
      <c r="AP97">
        <v>0.97601817475591734</v>
      </c>
      <c r="AQ97">
        <v>0</v>
      </c>
      <c r="AR97">
        <v>2.2432000000000007</v>
      </c>
      <c r="AS97">
        <v>2.3918999999999997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582.36326314336463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72.589876169426859</v>
      </c>
      <c r="L98">
        <v>10.569241958041959</v>
      </c>
      <c r="M98">
        <v>0</v>
      </c>
      <c r="N98">
        <v>30.004623921085084</v>
      </c>
      <c r="O98">
        <v>50.379594706847236</v>
      </c>
      <c r="P98">
        <v>61.146564080944351</v>
      </c>
      <c r="Q98">
        <v>2</v>
      </c>
      <c r="R98">
        <v>10.76909584130019</v>
      </c>
      <c r="S98">
        <v>3</v>
      </c>
      <c r="T98">
        <v>0</v>
      </c>
      <c r="U98">
        <v>273.00111054031186</v>
      </c>
      <c r="V98">
        <v>0</v>
      </c>
      <c r="W98">
        <v>8.8410321428571432</v>
      </c>
      <c r="X98">
        <v>37.471057647267571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4.1858595999999997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13.665519999999997</v>
      </c>
      <c r="AL98">
        <v>0.59020000000000028</v>
      </c>
      <c r="AM98">
        <v>0</v>
      </c>
      <c r="AN98">
        <v>0</v>
      </c>
      <c r="AO98">
        <v>0</v>
      </c>
      <c r="AP98">
        <v>0.97601817475591734</v>
      </c>
      <c r="AQ98">
        <v>0</v>
      </c>
      <c r="AR98">
        <v>2.8039999999999998</v>
      </c>
      <c r="AS98">
        <v>2.7336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584.72739478283813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2.3055881473184812</v>
      </c>
      <c r="L99">
        <f t="shared" si="2"/>
        <v>0.29362280499751586</v>
      </c>
      <c r="M99">
        <f t="shared" si="2"/>
        <v>0</v>
      </c>
      <c r="N99">
        <f t="shared" si="2"/>
        <v>0.72003465705147518</v>
      </c>
      <c r="O99">
        <f t="shared" si="2"/>
        <v>1.2091005793253409</v>
      </c>
      <c r="P99">
        <f t="shared" si="2"/>
        <v>1.4675140865429752</v>
      </c>
      <c r="Q99">
        <f t="shared" si="2"/>
        <v>4.9720207406569211E-2</v>
      </c>
      <c r="R99">
        <f t="shared" si="2"/>
        <v>0.18643939356971573</v>
      </c>
      <c r="S99">
        <f t="shared" si="2"/>
        <v>8.0310761107638476E-2</v>
      </c>
      <c r="T99">
        <f t="shared" si="2"/>
        <v>0</v>
      </c>
      <c r="U99">
        <f t="shared" si="2"/>
        <v>6.3833995370751397</v>
      </c>
      <c r="V99">
        <f t="shared" si="2"/>
        <v>4.6896195201263521E-2</v>
      </c>
      <c r="W99">
        <f t="shared" si="2"/>
        <v>0.21182066225930943</v>
      </c>
      <c r="X99">
        <f t="shared" si="2"/>
        <v>0.89511574476548994</v>
      </c>
      <c r="Y99">
        <f t="shared" si="2"/>
        <v>0</v>
      </c>
      <c r="Z99">
        <f t="shared" si="2"/>
        <v>1.4013586400000002E-2</v>
      </c>
      <c r="AA99">
        <f t="shared" si="2"/>
        <v>2.3073472720879538E-2</v>
      </c>
      <c r="AB99">
        <f t="shared" si="2"/>
        <v>3.5983022000000017E-2</v>
      </c>
      <c r="AC99">
        <f t="shared" si="2"/>
        <v>3.0270240000000007E-2</v>
      </c>
      <c r="AD99">
        <f t="shared" si="2"/>
        <v>3.1328990000000001E-2</v>
      </c>
      <c r="AE99">
        <f t="shared" si="2"/>
        <v>0.10568969589999998</v>
      </c>
      <c r="AF99">
        <f t="shared" si="2"/>
        <v>0</v>
      </c>
      <c r="AG99">
        <f t="shared" si="2"/>
        <v>0</v>
      </c>
      <c r="AH99">
        <f t="shared" si="2"/>
        <v>0.18039297299999996</v>
      </c>
      <c r="AI99">
        <f t="shared" si="2"/>
        <v>1.35786E-2</v>
      </c>
      <c r="AJ99">
        <f t="shared" si="2"/>
        <v>0</v>
      </c>
      <c r="AK99">
        <f t="shared" si="2"/>
        <v>0.32797248000000023</v>
      </c>
      <c r="AL99">
        <f t="shared" si="2"/>
        <v>7.8644149999999982E-2</v>
      </c>
      <c r="AM99">
        <f t="shared" si="2"/>
        <v>1.0153598200000002E-2</v>
      </c>
      <c r="AN99">
        <f t="shared" si="2"/>
        <v>0</v>
      </c>
      <c r="AO99">
        <f t="shared" si="2"/>
        <v>0</v>
      </c>
      <c r="AP99">
        <f t="shared" si="2"/>
        <v>2.1838406660163685E-2</v>
      </c>
      <c r="AQ99">
        <f t="shared" si="2"/>
        <v>0</v>
      </c>
      <c r="AR99">
        <f t="shared" si="2"/>
        <v>6.8698000000000009E-2</v>
      </c>
      <c r="AS99">
        <f t="shared" si="2"/>
        <v>5.8464869999999891E-2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14.84966486150196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84" activePane="bottomRight" state="frozen"/>
      <selection sqref="A1:XFD1048576"/>
      <selection pane="topRight" sqref="A1:XFD1048576"/>
      <selection pane="bottomLeft" sqref="A1:XFD1048576"/>
      <selection pane="bottomRight" activeCell="DN1" sqref="DN1:DN1048576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0.99863574351978179</v>
      </c>
      <c r="L3">
        <v>106.00780234070221</v>
      </c>
      <c r="M3">
        <v>28.232473993668027</v>
      </c>
      <c r="N3">
        <v>36.236513563501845</v>
      </c>
      <c r="O3">
        <v>0</v>
      </c>
      <c r="P3">
        <v>37.844709106239463</v>
      </c>
      <c r="Q3">
        <v>3</v>
      </c>
      <c r="R3">
        <v>5.9987004548408063</v>
      </c>
      <c r="S3">
        <v>3</v>
      </c>
      <c r="T3">
        <v>0</v>
      </c>
      <c r="U3">
        <v>20.607543063386824</v>
      </c>
      <c r="V3">
        <v>0.9974025974025974</v>
      </c>
      <c r="W3">
        <v>5.2005043081601618</v>
      </c>
      <c r="X3">
        <v>15.000290502621031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5.0553984000000005</v>
      </c>
      <c r="AF3">
        <v>0</v>
      </c>
      <c r="AG3">
        <v>0</v>
      </c>
      <c r="AH3">
        <v>0</v>
      </c>
      <c r="AI3">
        <v>0</v>
      </c>
      <c r="AJ3">
        <v>0</v>
      </c>
      <c r="AK3">
        <v>16.506319999999999</v>
      </c>
      <c r="AL3">
        <v>0</v>
      </c>
      <c r="AM3">
        <v>0</v>
      </c>
      <c r="AN3">
        <v>0.59302999999999995</v>
      </c>
      <c r="AO3">
        <v>0</v>
      </c>
      <c r="AP3">
        <v>0.98256642407808015</v>
      </c>
      <c r="AQ3">
        <v>0</v>
      </c>
      <c r="AR3">
        <v>12.193200000000003</v>
      </c>
      <c r="AS3">
        <v>7.5936800000000018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306.04877049812086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0.99863574351978179</v>
      </c>
      <c r="L4">
        <v>106.00780234070221</v>
      </c>
      <c r="M4">
        <v>28.232473993668027</v>
      </c>
      <c r="N4">
        <v>36.236513563501845</v>
      </c>
      <c r="O4">
        <v>0</v>
      </c>
      <c r="P4">
        <v>37.844709106239463</v>
      </c>
      <c r="Q4">
        <v>3</v>
      </c>
      <c r="R4">
        <v>5.9987004548408063</v>
      </c>
      <c r="S4">
        <v>3</v>
      </c>
      <c r="T4">
        <v>0</v>
      </c>
      <c r="U4">
        <v>20.638545274616522</v>
      </c>
      <c r="V4">
        <v>0.9974025974025974</v>
      </c>
      <c r="W4">
        <v>5.0009134657836647</v>
      </c>
      <c r="X4">
        <v>15.000290502621031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5.0553984000000005</v>
      </c>
      <c r="AF4">
        <v>0</v>
      </c>
      <c r="AG4">
        <v>0</v>
      </c>
      <c r="AH4">
        <v>0</v>
      </c>
      <c r="AI4">
        <v>0</v>
      </c>
      <c r="AJ4">
        <v>0</v>
      </c>
      <c r="AK4">
        <v>16.506319999999999</v>
      </c>
      <c r="AL4">
        <v>0</v>
      </c>
      <c r="AM4">
        <v>0</v>
      </c>
      <c r="AN4">
        <v>0.59302999999999995</v>
      </c>
      <c r="AO4">
        <v>0</v>
      </c>
      <c r="AP4">
        <v>0.98256642407808015</v>
      </c>
      <c r="AQ4">
        <v>0</v>
      </c>
      <c r="AR4">
        <v>12.193200000000003</v>
      </c>
      <c r="AS4">
        <v>7.5936800000000018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305.88018186697406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0.99863574351978179</v>
      </c>
      <c r="L5">
        <v>106.00780234070221</v>
      </c>
      <c r="M5">
        <v>28.232030009871668</v>
      </c>
      <c r="N5">
        <v>36.243579031560749</v>
      </c>
      <c r="O5">
        <v>0</v>
      </c>
      <c r="P5">
        <v>37.844709106239463</v>
      </c>
      <c r="Q5">
        <v>3</v>
      </c>
      <c r="R5">
        <v>5.9987004548408063</v>
      </c>
      <c r="S5">
        <v>3</v>
      </c>
      <c r="T5">
        <v>0</v>
      </c>
      <c r="U5">
        <v>20.638545274616522</v>
      </c>
      <c r="V5">
        <v>0.9974025974025974</v>
      </c>
      <c r="W5">
        <v>5.0009134657836647</v>
      </c>
      <c r="X5">
        <v>15.000290502621031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16.506319999999999</v>
      </c>
      <c r="AL5">
        <v>0</v>
      </c>
      <c r="AM5">
        <v>0</v>
      </c>
      <c r="AN5">
        <v>0.59302999999999995</v>
      </c>
      <c r="AO5">
        <v>0</v>
      </c>
      <c r="AP5">
        <v>0.98256642407808015</v>
      </c>
      <c r="AQ5">
        <v>0</v>
      </c>
      <c r="AR5">
        <v>1.6935</v>
      </c>
      <c r="AS5">
        <v>7.5936800000000018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290.33170495123659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0.99863574351978179</v>
      </c>
      <c r="L6">
        <v>106.00780234070221</v>
      </c>
      <c r="M6">
        <v>28.232030009871668</v>
      </c>
      <c r="N6">
        <v>36.243579031560749</v>
      </c>
      <c r="O6">
        <v>0</v>
      </c>
      <c r="P6">
        <v>37.844709106239463</v>
      </c>
      <c r="Q6">
        <v>3</v>
      </c>
      <c r="R6">
        <v>5.9987004548408063</v>
      </c>
      <c r="S6">
        <v>3</v>
      </c>
      <c r="T6">
        <v>0</v>
      </c>
      <c r="U6">
        <v>20.638545274616522</v>
      </c>
      <c r="V6">
        <v>0.9974025974025974</v>
      </c>
      <c r="W6">
        <v>5.0009134657836647</v>
      </c>
      <c r="X6">
        <v>15.000290502621031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16.506319999999999</v>
      </c>
      <c r="AL6">
        <v>0</v>
      </c>
      <c r="AM6">
        <v>0</v>
      </c>
      <c r="AN6">
        <v>0.59302999999999995</v>
      </c>
      <c r="AO6">
        <v>0</v>
      </c>
      <c r="AP6">
        <v>0.98256642407808015</v>
      </c>
      <c r="AQ6">
        <v>0</v>
      </c>
      <c r="AR6">
        <v>1.6935</v>
      </c>
      <c r="AS6">
        <v>7.5936800000000018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290.33170495123659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0.99863574351978179</v>
      </c>
      <c r="L7">
        <v>106.00780234070221</v>
      </c>
      <c r="M7">
        <v>28.232030009871668</v>
      </c>
      <c r="N7">
        <v>36.243579031560749</v>
      </c>
      <c r="O7">
        <v>0</v>
      </c>
      <c r="P7">
        <v>37.854399479879554</v>
      </c>
      <c r="Q7">
        <v>3</v>
      </c>
      <c r="R7">
        <v>5.9987004548408063</v>
      </c>
      <c r="S7">
        <v>3</v>
      </c>
      <c r="T7">
        <v>0</v>
      </c>
      <c r="U7">
        <v>20.638545274616522</v>
      </c>
      <c r="V7">
        <v>0.9974025974025974</v>
      </c>
      <c r="W7">
        <v>5.0009134657836647</v>
      </c>
      <c r="X7">
        <v>15.000290502621031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16.506319999999999</v>
      </c>
      <c r="AL7">
        <v>0</v>
      </c>
      <c r="AM7">
        <v>0</v>
      </c>
      <c r="AN7">
        <v>0.59302999999999995</v>
      </c>
      <c r="AO7">
        <v>0</v>
      </c>
      <c r="AP7">
        <v>0.98256642407808015</v>
      </c>
      <c r="AQ7">
        <v>0</v>
      </c>
      <c r="AR7">
        <v>1.6935</v>
      </c>
      <c r="AS7">
        <v>7.5936800000000018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290.34139532487666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0.99863574351978179</v>
      </c>
      <c r="L8">
        <v>106.00780234070221</v>
      </c>
      <c r="M8">
        <v>28.232030009871668</v>
      </c>
      <c r="N8">
        <v>36.243579031560749</v>
      </c>
      <c r="O8">
        <v>0</v>
      </c>
      <c r="P8">
        <v>37.854399479879554</v>
      </c>
      <c r="Q8">
        <v>3</v>
      </c>
      <c r="R8">
        <v>5.9987004548408063</v>
      </c>
      <c r="S8">
        <v>3</v>
      </c>
      <c r="T8">
        <v>0</v>
      </c>
      <c r="U8">
        <v>20.638545274616522</v>
      </c>
      <c r="V8">
        <v>0.9974025974025974</v>
      </c>
      <c r="W8">
        <v>5.0009134657836647</v>
      </c>
      <c r="X8">
        <v>15.000290502621031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16.506319999999999</v>
      </c>
      <c r="AL8">
        <v>0</v>
      </c>
      <c r="AM8">
        <v>0</v>
      </c>
      <c r="AN8">
        <v>0.59302999999999995</v>
      </c>
      <c r="AO8">
        <v>0</v>
      </c>
      <c r="AP8">
        <v>0.98256642407808015</v>
      </c>
      <c r="AQ8">
        <v>0</v>
      </c>
      <c r="AR8">
        <v>1.6935</v>
      </c>
      <c r="AS8">
        <v>7.5936800000000018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290.34139532487666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0.99863574351978179</v>
      </c>
      <c r="L9">
        <v>106.00780234070221</v>
      </c>
      <c r="M9">
        <v>28.232030009871668</v>
      </c>
      <c r="N9">
        <v>36.243579031560749</v>
      </c>
      <c r="O9">
        <v>0</v>
      </c>
      <c r="P9">
        <v>37.854399479879554</v>
      </c>
      <c r="Q9">
        <v>3</v>
      </c>
      <c r="R9">
        <v>5.9987004548408063</v>
      </c>
      <c r="S9">
        <v>3</v>
      </c>
      <c r="T9">
        <v>0</v>
      </c>
      <c r="U9">
        <v>20.638545274616522</v>
      </c>
      <c r="V9">
        <v>0.9974025974025974</v>
      </c>
      <c r="W9">
        <v>5.0009134657836647</v>
      </c>
      <c r="X9">
        <v>15.000290502621031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16.506319999999999</v>
      </c>
      <c r="AL9">
        <v>0</v>
      </c>
      <c r="AM9">
        <v>0</v>
      </c>
      <c r="AN9">
        <v>0.59302999999999995</v>
      </c>
      <c r="AO9">
        <v>0</v>
      </c>
      <c r="AP9">
        <v>0.98256642407808015</v>
      </c>
      <c r="AQ9">
        <v>0</v>
      </c>
      <c r="AR9">
        <v>1.6935</v>
      </c>
      <c r="AS9">
        <v>2.0634999999999999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284.81121532487663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0.99863574351978179</v>
      </c>
      <c r="L10">
        <v>106.00780234070221</v>
      </c>
      <c r="M10">
        <v>28.232030009871668</v>
      </c>
      <c r="N10">
        <v>36.243579031560749</v>
      </c>
      <c r="O10">
        <v>0</v>
      </c>
      <c r="P10">
        <v>37.854399479879554</v>
      </c>
      <c r="Q10">
        <v>3</v>
      </c>
      <c r="R10">
        <v>5.9987004548408063</v>
      </c>
      <c r="S10">
        <v>3</v>
      </c>
      <c r="T10">
        <v>0</v>
      </c>
      <c r="U10">
        <v>20.638545274616522</v>
      </c>
      <c r="V10">
        <v>0.9974025974025974</v>
      </c>
      <c r="W10">
        <v>5.0009134657836647</v>
      </c>
      <c r="X10">
        <v>15.000290502621031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16.506319999999999</v>
      </c>
      <c r="AL10">
        <v>0</v>
      </c>
      <c r="AM10">
        <v>0</v>
      </c>
      <c r="AN10">
        <v>0.59302999999999995</v>
      </c>
      <c r="AO10">
        <v>0</v>
      </c>
      <c r="AP10">
        <v>0.98256642407808015</v>
      </c>
      <c r="AQ10">
        <v>0</v>
      </c>
      <c r="AR10">
        <v>1.6935</v>
      </c>
      <c r="AS10">
        <v>2.0634999999999999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284.81121532487663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0.99863574351978179</v>
      </c>
      <c r="L11">
        <v>106.00780234070221</v>
      </c>
      <c r="M11">
        <v>28.232030009871668</v>
      </c>
      <c r="N11">
        <v>36.243579031560749</v>
      </c>
      <c r="O11">
        <v>0</v>
      </c>
      <c r="P11">
        <v>37.854399479879554</v>
      </c>
      <c r="Q11">
        <v>3</v>
      </c>
      <c r="R11">
        <v>5.9987004548408063</v>
      </c>
      <c r="S11">
        <v>3</v>
      </c>
      <c r="T11">
        <v>0</v>
      </c>
      <c r="U11">
        <v>20.638545274616522</v>
      </c>
      <c r="V11">
        <v>0.9974025974025974</v>
      </c>
      <c r="W11">
        <v>5.0009134657836647</v>
      </c>
      <c r="X11">
        <v>15.000290502621031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16.506319999999999</v>
      </c>
      <c r="AL11">
        <v>0</v>
      </c>
      <c r="AM11">
        <v>0</v>
      </c>
      <c r="AN11">
        <v>0.59302999999999995</v>
      </c>
      <c r="AO11">
        <v>0</v>
      </c>
      <c r="AP11">
        <v>0.98256642407808015</v>
      </c>
      <c r="AQ11">
        <v>0</v>
      </c>
      <c r="AR11">
        <v>1.6935</v>
      </c>
      <c r="AS11">
        <v>2.0634999999999999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284.81121532487663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0.99863574351978179</v>
      </c>
      <c r="L12">
        <v>106.00780234070221</v>
      </c>
      <c r="M12">
        <v>28.232030009871668</v>
      </c>
      <c r="N12">
        <v>36.243579031560749</v>
      </c>
      <c r="O12">
        <v>0</v>
      </c>
      <c r="P12">
        <v>37.854399479879554</v>
      </c>
      <c r="Q12">
        <v>3</v>
      </c>
      <c r="R12">
        <v>5.9987004548408063</v>
      </c>
      <c r="S12">
        <v>3</v>
      </c>
      <c r="T12">
        <v>0</v>
      </c>
      <c r="U12">
        <v>20.638545274616522</v>
      </c>
      <c r="V12">
        <v>0.9974025974025974</v>
      </c>
      <c r="W12">
        <v>5.0009134657836647</v>
      </c>
      <c r="X12">
        <v>15.000290502621031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16.506319999999999</v>
      </c>
      <c r="AL12">
        <v>0</v>
      </c>
      <c r="AM12">
        <v>0</v>
      </c>
      <c r="AN12">
        <v>0.59302999999999995</v>
      </c>
      <c r="AO12">
        <v>0</v>
      </c>
      <c r="AP12">
        <v>0.98256642407808015</v>
      </c>
      <c r="AQ12">
        <v>0</v>
      </c>
      <c r="AR12">
        <v>1.6935</v>
      </c>
      <c r="AS12">
        <v>2.0634999999999999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284.81121532487663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0.99863574351978179</v>
      </c>
      <c r="L13">
        <v>106.00780234070221</v>
      </c>
      <c r="M13">
        <v>28.232030009871668</v>
      </c>
      <c r="N13">
        <v>36.243579031560749</v>
      </c>
      <c r="O13">
        <v>0</v>
      </c>
      <c r="P13">
        <v>37.854399479879554</v>
      </c>
      <c r="Q13">
        <v>3</v>
      </c>
      <c r="R13">
        <v>5.9987004548408063</v>
      </c>
      <c r="S13">
        <v>3</v>
      </c>
      <c r="T13">
        <v>0</v>
      </c>
      <c r="U13">
        <v>20.638545274616522</v>
      </c>
      <c r="V13">
        <v>0.9974025974025974</v>
      </c>
      <c r="W13">
        <v>5.0009134657836647</v>
      </c>
      <c r="X13">
        <v>15.000290502621031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16.506319999999999</v>
      </c>
      <c r="AL13">
        <v>0</v>
      </c>
      <c r="AM13">
        <v>0</v>
      </c>
      <c r="AN13">
        <v>0.59302999999999995</v>
      </c>
      <c r="AO13">
        <v>0</v>
      </c>
      <c r="AP13">
        <v>2.5546727026030074</v>
      </c>
      <c r="AQ13">
        <v>0</v>
      </c>
      <c r="AR13">
        <v>1.6935</v>
      </c>
      <c r="AS13">
        <v>2.0634999999999999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286.38332160340155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0.99863574351978179</v>
      </c>
      <c r="L14">
        <v>106.00780234070221</v>
      </c>
      <c r="M14">
        <v>28.232030009871668</v>
      </c>
      <c r="N14">
        <v>36.243579031560749</v>
      </c>
      <c r="O14">
        <v>0</v>
      </c>
      <c r="P14">
        <v>37.854399479879554</v>
      </c>
      <c r="Q14">
        <v>3</v>
      </c>
      <c r="R14">
        <v>5.9987004548408063</v>
      </c>
      <c r="S14">
        <v>3</v>
      </c>
      <c r="T14">
        <v>0</v>
      </c>
      <c r="U14">
        <v>20.638545274616522</v>
      </c>
      <c r="V14">
        <v>0.9974025974025974</v>
      </c>
      <c r="W14">
        <v>5.0009134657836647</v>
      </c>
      <c r="X14">
        <v>15.000290502621031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16.506319999999999</v>
      </c>
      <c r="AL14">
        <v>0</v>
      </c>
      <c r="AM14">
        <v>0</v>
      </c>
      <c r="AN14">
        <v>0.59302999999999995</v>
      </c>
      <c r="AO14">
        <v>0</v>
      </c>
      <c r="AP14">
        <v>2.5546727026030074</v>
      </c>
      <c r="AQ14">
        <v>0</v>
      </c>
      <c r="AR14">
        <v>1.6935</v>
      </c>
      <c r="AS14">
        <v>2.0634999999999999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286.38332160340155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0.99863574351978179</v>
      </c>
      <c r="L15">
        <v>106.00780234070221</v>
      </c>
      <c r="M15">
        <v>28.232030009871668</v>
      </c>
      <c r="N15">
        <v>36.243579031560749</v>
      </c>
      <c r="O15">
        <v>0</v>
      </c>
      <c r="P15">
        <v>37.854399479879554</v>
      </c>
      <c r="Q15">
        <v>3</v>
      </c>
      <c r="R15">
        <v>5.9987004548408063</v>
      </c>
      <c r="S15">
        <v>3</v>
      </c>
      <c r="T15">
        <v>0</v>
      </c>
      <c r="U15">
        <v>20.638545274616522</v>
      </c>
      <c r="V15">
        <v>0.9974025974025974</v>
      </c>
      <c r="W15">
        <v>5.0009134657836647</v>
      </c>
      <c r="X15">
        <v>15.000290502621031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16.506319999999999</v>
      </c>
      <c r="AL15">
        <v>0</v>
      </c>
      <c r="AM15">
        <v>0</v>
      </c>
      <c r="AN15">
        <v>0.59302999999999995</v>
      </c>
      <c r="AO15">
        <v>0</v>
      </c>
      <c r="AP15">
        <v>2.5546727026030074</v>
      </c>
      <c r="AQ15">
        <v>0</v>
      </c>
      <c r="AR15">
        <v>1.6935</v>
      </c>
      <c r="AS15">
        <v>2.0634999999999999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286.38332160340155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0.99863574351978179</v>
      </c>
      <c r="L16">
        <v>106.00780234070221</v>
      </c>
      <c r="M16">
        <v>28.232030009871668</v>
      </c>
      <c r="N16">
        <v>36.243579031560749</v>
      </c>
      <c r="O16">
        <v>0</v>
      </c>
      <c r="P16">
        <v>37.854399479879554</v>
      </c>
      <c r="Q16">
        <v>3</v>
      </c>
      <c r="R16">
        <v>5.9987004548408063</v>
      </c>
      <c r="S16">
        <v>3</v>
      </c>
      <c r="T16">
        <v>0</v>
      </c>
      <c r="U16">
        <v>20.638545274616522</v>
      </c>
      <c r="V16">
        <v>0.9974025974025974</v>
      </c>
      <c r="W16">
        <v>5.0009134657836647</v>
      </c>
      <c r="X16">
        <v>15.000290502621031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16.506319999999999</v>
      </c>
      <c r="AL16">
        <v>0</v>
      </c>
      <c r="AM16">
        <v>0</v>
      </c>
      <c r="AN16">
        <v>0.59302999999999995</v>
      </c>
      <c r="AO16">
        <v>0</v>
      </c>
      <c r="AP16">
        <v>2.5546727026030074</v>
      </c>
      <c r="AQ16">
        <v>0</v>
      </c>
      <c r="AR16">
        <v>1.6935</v>
      </c>
      <c r="AS16">
        <v>2.0634999999999999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286.38332160340155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0.99863574351978179</v>
      </c>
      <c r="L17">
        <v>106.00780234070221</v>
      </c>
      <c r="M17">
        <v>28.232030009871668</v>
      </c>
      <c r="N17">
        <v>36.243579031560749</v>
      </c>
      <c r="O17">
        <v>0</v>
      </c>
      <c r="P17">
        <v>37.854399479879554</v>
      </c>
      <c r="Q17">
        <v>3</v>
      </c>
      <c r="R17">
        <v>5.9987004548408063</v>
      </c>
      <c r="S17">
        <v>3</v>
      </c>
      <c r="T17">
        <v>0</v>
      </c>
      <c r="U17">
        <v>20.638545274616522</v>
      </c>
      <c r="V17">
        <v>0.9974025974025974</v>
      </c>
      <c r="W17">
        <v>5.0009134657836647</v>
      </c>
      <c r="X17">
        <v>15.000290502621031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2.7224999999999997</v>
      </c>
      <c r="AG17">
        <v>0</v>
      </c>
      <c r="AH17">
        <v>0</v>
      </c>
      <c r="AI17">
        <v>0</v>
      </c>
      <c r="AJ17">
        <v>0</v>
      </c>
      <c r="AK17">
        <v>16.506319999999999</v>
      </c>
      <c r="AL17">
        <v>0</v>
      </c>
      <c r="AM17">
        <v>0</v>
      </c>
      <c r="AN17">
        <v>0.59302999999999995</v>
      </c>
      <c r="AO17">
        <v>0</v>
      </c>
      <c r="AP17">
        <v>0.98256642407808015</v>
      </c>
      <c r="AQ17">
        <v>0</v>
      </c>
      <c r="AR17">
        <v>1.6935</v>
      </c>
      <c r="AS17">
        <v>2.0634999999999999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287.53371532487665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0.99863574351978179</v>
      </c>
      <c r="L18">
        <v>106.00780234070221</v>
      </c>
      <c r="M18">
        <v>28.232030009871668</v>
      </c>
      <c r="N18">
        <v>36.243579031560749</v>
      </c>
      <c r="O18">
        <v>0</v>
      </c>
      <c r="P18">
        <v>37.854399479879554</v>
      </c>
      <c r="Q18">
        <v>3</v>
      </c>
      <c r="R18">
        <v>5.9987004548408063</v>
      </c>
      <c r="S18">
        <v>3</v>
      </c>
      <c r="T18">
        <v>0</v>
      </c>
      <c r="U18">
        <v>20.638545274616522</v>
      </c>
      <c r="V18">
        <v>0.99918935912938323</v>
      </c>
      <c r="W18">
        <v>5.0009134657836647</v>
      </c>
      <c r="X18">
        <v>15.000290502621031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2.7224999999999997</v>
      </c>
      <c r="AG18">
        <v>0</v>
      </c>
      <c r="AH18">
        <v>0</v>
      </c>
      <c r="AI18">
        <v>0</v>
      </c>
      <c r="AJ18">
        <v>0</v>
      </c>
      <c r="AK18">
        <v>16.506319999999999</v>
      </c>
      <c r="AL18">
        <v>0</v>
      </c>
      <c r="AM18">
        <v>0</v>
      </c>
      <c r="AN18">
        <v>0.59302999999999995</v>
      </c>
      <c r="AO18">
        <v>0</v>
      </c>
      <c r="AP18">
        <v>0.98256642407808015</v>
      </c>
      <c r="AQ18">
        <v>0</v>
      </c>
      <c r="AR18">
        <v>1.6935</v>
      </c>
      <c r="AS18">
        <v>2.0634999999999999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287.53550208660346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0.99867197875166003</v>
      </c>
      <c r="L19">
        <v>106.00780234070221</v>
      </c>
      <c r="M19">
        <v>28.232030009871668</v>
      </c>
      <c r="N19">
        <v>36.243579031560749</v>
      </c>
      <c r="O19">
        <v>0</v>
      </c>
      <c r="P19">
        <v>37.844709106239463</v>
      </c>
      <c r="Q19">
        <v>3</v>
      </c>
      <c r="R19">
        <v>5.9987004548408063</v>
      </c>
      <c r="S19">
        <v>3</v>
      </c>
      <c r="T19">
        <v>0</v>
      </c>
      <c r="U19">
        <v>20.638545274616522</v>
      </c>
      <c r="V19">
        <v>0.99918935912938323</v>
      </c>
      <c r="W19">
        <v>5.0009134657836647</v>
      </c>
      <c r="X19">
        <v>15.000290502621031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2.7224999999999997</v>
      </c>
      <c r="AG19">
        <v>0</v>
      </c>
      <c r="AH19">
        <v>0</v>
      </c>
      <c r="AI19">
        <v>0</v>
      </c>
      <c r="AJ19">
        <v>0</v>
      </c>
      <c r="AK19">
        <v>16.506319999999999</v>
      </c>
      <c r="AL19">
        <v>0</v>
      </c>
      <c r="AM19">
        <v>0</v>
      </c>
      <c r="AN19">
        <v>0.59302999999999995</v>
      </c>
      <c r="AO19">
        <v>0</v>
      </c>
      <c r="AP19">
        <v>0.98256642407808015</v>
      </c>
      <c r="AQ19">
        <v>0</v>
      </c>
      <c r="AR19">
        <v>1.6935</v>
      </c>
      <c r="AS19">
        <v>2.0634999999999999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287.52584794819523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0.99867197875166003</v>
      </c>
      <c r="L20">
        <v>106.00780234070221</v>
      </c>
      <c r="M20">
        <v>28.232030009871668</v>
      </c>
      <c r="N20">
        <v>36.243579031560749</v>
      </c>
      <c r="O20">
        <v>0</v>
      </c>
      <c r="P20">
        <v>37.844709106239463</v>
      </c>
      <c r="Q20">
        <v>3</v>
      </c>
      <c r="R20">
        <v>5.9987004548408063</v>
      </c>
      <c r="S20">
        <v>3</v>
      </c>
      <c r="T20">
        <v>0</v>
      </c>
      <c r="U20">
        <v>20.638545274616522</v>
      </c>
      <c r="V20">
        <v>0.99918935912938323</v>
      </c>
      <c r="W20">
        <v>5.0009134657836647</v>
      </c>
      <c r="X20">
        <v>15.000290502621031</v>
      </c>
      <c r="Y20">
        <v>0</v>
      </c>
      <c r="Z20">
        <v>0</v>
      </c>
      <c r="AA20">
        <v>0</v>
      </c>
      <c r="AB20">
        <v>0</v>
      </c>
      <c r="AC20">
        <v>2.9693199999999997</v>
      </c>
      <c r="AD20">
        <v>0</v>
      </c>
      <c r="AE20">
        <v>0</v>
      </c>
      <c r="AF20">
        <v>2.7224999999999997</v>
      </c>
      <c r="AG20">
        <v>0</v>
      </c>
      <c r="AH20">
        <v>0</v>
      </c>
      <c r="AI20">
        <v>0</v>
      </c>
      <c r="AJ20">
        <v>0</v>
      </c>
      <c r="AK20">
        <v>16.506319999999999</v>
      </c>
      <c r="AL20">
        <v>0</v>
      </c>
      <c r="AM20">
        <v>0</v>
      </c>
      <c r="AN20">
        <v>0.59302999999999995</v>
      </c>
      <c r="AO20">
        <v>0</v>
      </c>
      <c r="AP20">
        <v>0.98256642407808015</v>
      </c>
      <c r="AQ20">
        <v>0</v>
      </c>
      <c r="AR20">
        <v>1.6935</v>
      </c>
      <c r="AS20">
        <v>2.0634999999999999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290.49516794819522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0.99865250902818936</v>
      </c>
      <c r="L21">
        <v>106.00780234070221</v>
      </c>
      <c r="M21">
        <v>26.525672530381424</v>
      </c>
      <c r="N21">
        <v>35.933645740628883</v>
      </c>
      <c r="O21">
        <v>0</v>
      </c>
      <c r="P21">
        <v>37.844709106239463</v>
      </c>
      <c r="Q21">
        <v>3</v>
      </c>
      <c r="R21">
        <v>5.9987004548408063</v>
      </c>
      <c r="S21">
        <v>3</v>
      </c>
      <c r="T21">
        <v>0</v>
      </c>
      <c r="U21">
        <v>20.638545274616522</v>
      </c>
      <c r="V21">
        <v>0.99918935912938323</v>
      </c>
      <c r="W21">
        <v>5.0009134657836647</v>
      </c>
      <c r="X21">
        <v>15.000290502621031</v>
      </c>
      <c r="Y21">
        <v>0</v>
      </c>
      <c r="Z21">
        <v>0</v>
      </c>
      <c r="AA21">
        <v>0</v>
      </c>
      <c r="AB21">
        <v>0</v>
      </c>
      <c r="AC21">
        <v>2.9693199999999997</v>
      </c>
      <c r="AD21">
        <v>0</v>
      </c>
      <c r="AE21">
        <v>5.0553984000000005</v>
      </c>
      <c r="AF21">
        <v>2.7224999999999997</v>
      </c>
      <c r="AG21">
        <v>0</v>
      </c>
      <c r="AH21">
        <v>5.8108000000000022</v>
      </c>
      <c r="AI21">
        <v>0</v>
      </c>
      <c r="AJ21">
        <v>0</v>
      </c>
      <c r="AK21">
        <v>16.506319999999999</v>
      </c>
      <c r="AL21">
        <v>0</v>
      </c>
      <c r="AM21">
        <v>0</v>
      </c>
      <c r="AN21">
        <v>0.59302999999999995</v>
      </c>
      <c r="AO21">
        <v>0</v>
      </c>
      <c r="AP21">
        <v>0.98256642407808015</v>
      </c>
      <c r="AQ21">
        <v>0</v>
      </c>
      <c r="AR21">
        <v>1.6935</v>
      </c>
      <c r="AS21">
        <v>2.0634999999999999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299.34505610804968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0.99865250902818936</v>
      </c>
      <c r="L22">
        <v>106.00780234070221</v>
      </c>
      <c r="M22">
        <v>28.232473993668027</v>
      </c>
      <c r="N22">
        <v>36.236513563501845</v>
      </c>
      <c r="O22">
        <v>0</v>
      </c>
      <c r="P22">
        <v>37.844709106239463</v>
      </c>
      <c r="Q22">
        <v>3</v>
      </c>
      <c r="R22">
        <v>5.9987004548408063</v>
      </c>
      <c r="S22">
        <v>3</v>
      </c>
      <c r="T22">
        <v>0</v>
      </c>
      <c r="U22">
        <v>20.638545274616522</v>
      </c>
      <c r="V22">
        <v>0.99918935912938323</v>
      </c>
      <c r="W22">
        <v>5.0009134657836647</v>
      </c>
      <c r="X22">
        <v>15.000290502621031</v>
      </c>
      <c r="Y22">
        <v>0</v>
      </c>
      <c r="Z22">
        <v>0</v>
      </c>
      <c r="AA22">
        <v>0</v>
      </c>
      <c r="AB22">
        <v>0</v>
      </c>
      <c r="AC22">
        <v>5.9386400000000004</v>
      </c>
      <c r="AD22">
        <v>0</v>
      </c>
      <c r="AE22">
        <v>5.0553984000000005</v>
      </c>
      <c r="AF22">
        <v>2.7224999999999997</v>
      </c>
      <c r="AG22">
        <v>0</v>
      </c>
      <c r="AH22">
        <v>5.8108000000000022</v>
      </c>
      <c r="AI22">
        <v>0</v>
      </c>
      <c r="AJ22">
        <v>0</v>
      </c>
      <c r="AK22">
        <v>16.506319999999999</v>
      </c>
      <c r="AL22">
        <v>0</v>
      </c>
      <c r="AM22">
        <v>0</v>
      </c>
      <c r="AN22">
        <v>0.59302999999999995</v>
      </c>
      <c r="AO22">
        <v>0</v>
      </c>
      <c r="AP22">
        <v>0.98256642407808015</v>
      </c>
      <c r="AQ22">
        <v>0</v>
      </c>
      <c r="AR22">
        <v>1.6935</v>
      </c>
      <c r="AS22">
        <v>2.0634999999999999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304.32404539420929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0.99863574351978179</v>
      </c>
      <c r="L23">
        <v>106.00780234070221</v>
      </c>
      <c r="M23">
        <v>28.232473993668027</v>
      </c>
      <c r="N23">
        <v>36.236513563501845</v>
      </c>
      <c r="O23">
        <v>0</v>
      </c>
      <c r="P23">
        <v>37.844709106239463</v>
      </c>
      <c r="Q23">
        <v>3</v>
      </c>
      <c r="R23">
        <v>6.0036408699808792</v>
      </c>
      <c r="S23">
        <v>3</v>
      </c>
      <c r="T23">
        <v>0</v>
      </c>
      <c r="U23">
        <v>20.638545274616522</v>
      </c>
      <c r="V23">
        <v>0.99918935912938323</v>
      </c>
      <c r="W23">
        <v>3.9954629583892611</v>
      </c>
      <c r="X23">
        <v>10.955419800947292</v>
      </c>
      <c r="Y23">
        <v>0</v>
      </c>
      <c r="Z23">
        <v>0</v>
      </c>
      <c r="AA23">
        <v>0</v>
      </c>
      <c r="AB23">
        <v>0</v>
      </c>
      <c r="AC23">
        <v>5.9386400000000004</v>
      </c>
      <c r="AD23">
        <v>0</v>
      </c>
      <c r="AE23">
        <v>5.0553984000000005</v>
      </c>
      <c r="AF23">
        <v>2.7224999999999997</v>
      </c>
      <c r="AG23">
        <v>0</v>
      </c>
      <c r="AH23">
        <v>5.8108000000000022</v>
      </c>
      <c r="AI23">
        <v>0</v>
      </c>
      <c r="AJ23">
        <v>0</v>
      </c>
      <c r="AK23">
        <v>16.506319999999999</v>
      </c>
      <c r="AL23">
        <v>0</v>
      </c>
      <c r="AM23">
        <v>0</v>
      </c>
      <c r="AN23">
        <v>0.59302999999999995</v>
      </c>
      <c r="AO23">
        <v>0</v>
      </c>
      <c r="AP23">
        <v>0.98256642407808015</v>
      </c>
      <c r="AQ23">
        <v>4.7745099999999985</v>
      </c>
      <c r="AR23">
        <v>1.6935</v>
      </c>
      <c r="AS23">
        <v>2.0634999999999999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304.05315783477283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0.99864203540956709</v>
      </c>
      <c r="L24">
        <v>106.00780234070221</v>
      </c>
      <c r="M24">
        <v>28.232473993668027</v>
      </c>
      <c r="N24">
        <v>36.236513563501845</v>
      </c>
      <c r="O24">
        <v>0</v>
      </c>
      <c r="P24">
        <v>37.844709106239463</v>
      </c>
      <c r="Q24">
        <v>3</v>
      </c>
      <c r="R24">
        <v>5.9997148398471936</v>
      </c>
      <c r="S24">
        <v>3</v>
      </c>
      <c r="T24">
        <v>0</v>
      </c>
      <c r="U24">
        <v>20.638545274616522</v>
      </c>
      <c r="V24">
        <v>0.99859862068965521</v>
      </c>
      <c r="W24">
        <v>4.9627179589632826</v>
      </c>
      <c r="X24">
        <v>14.084627724652744</v>
      </c>
      <c r="Y24">
        <v>0</v>
      </c>
      <c r="Z24">
        <v>0</v>
      </c>
      <c r="AA24">
        <v>0</v>
      </c>
      <c r="AB24">
        <v>0</v>
      </c>
      <c r="AC24">
        <v>5.9386400000000004</v>
      </c>
      <c r="AD24">
        <v>0</v>
      </c>
      <c r="AE24">
        <v>5.0553984000000005</v>
      </c>
      <c r="AF24">
        <v>2.7224999999999997</v>
      </c>
      <c r="AG24">
        <v>0</v>
      </c>
      <c r="AH24">
        <v>11.621600000000004</v>
      </c>
      <c r="AI24">
        <v>0</v>
      </c>
      <c r="AJ24">
        <v>0</v>
      </c>
      <c r="AK24">
        <v>16.506319999999999</v>
      </c>
      <c r="AL24">
        <v>0</v>
      </c>
      <c r="AM24">
        <v>0</v>
      </c>
      <c r="AN24">
        <v>0.59302999999999995</v>
      </c>
      <c r="AO24">
        <v>0</v>
      </c>
      <c r="AP24">
        <v>0.98256642407808015</v>
      </c>
      <c r="AQ24">
        <v>9.5490200000000005</v>
      </c>
      <c r="AR24">
        <v>1.6935</v>
      </c>
      <c r="AS24">
        <v>2.0634999999999999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318.73042028236858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0.9986621765004382</v>
      </c>
      <c r="L25">
        <v>106.00780234070221</v>
      </c>
      <c r="M25">
        <v>28.232473993668027</v>
      </c>
      <c r="N25">
        <v>36.236513563501845</v>
      </c>
      <c r="O25">
        <v>0</v>
      </c>
      <c r="P25">
        <v>37.844709106239463</v>
      </c>
      <c r="Q25">
        <v>3</v>
      </c>
      <c r="R25">
        <v>6.0004961025280901</v>
      </c>
      <c r="S25">
        <v>3</v>
      </c>
      <c r="T25">
        <v>0</v>
      </c>
      <c r="U25">
        <v>20.638545274616522</v>
      </c>
      <c r="V25">
        <v>0.99865614849187934</v>
      </c>
      <c r="W25">
        <v>5.002984071428572</v>
      </c>
      <c r="X25">
        <v>15.000906476224271</v>
      </c>
      <c r="Y25">
        <v>0</v>
      </c>
      <c r="Z25">
        <v>0</v>
      </c>
      <c r="AA25">
        <v>0</v>
      </c>
      <c r="AB25">
        <v>1.0225000000000002</v>
      </c>
      <c r="AC25">
        <v>5.9386400000000004</v>
      </c>
      <c r="AD25">
        <v>0</v>
      </c>
      <c r="AE25">
        <v>5.0553984000000005</v>
      </c>
      <c r="AF25">
        <v>2.7224999999999997</v>
      </c>
      <c r="AG25">
        <v>0</v>
      </c>
      <c r="AH25">
        <v>17.432400000000001</v>
      </c>
      <c r="AI25">
        <v>0</v>
      </c>
      <c r="AJ25">
        <v>0</v>
      </c>
      <c r="AK25">
        <v>16.506319999999999</v>
      </c>
      <c r="AL25">
        <v>0</v>
      </c>
      <c r="AM25">
        <v>0</v>
      </c>
      <c r="AN25">
        <v>0.59302999999999995</v>
      </c>
      <c r="AO25">
        <v>0</v>
      </c>
      <c r="AP25">
        <v>1.1790797088936957</v>
      </c>
      <c r="AQ25">
        <v>9.5490200000000005</v>
      </c>
      <c r="AR25">
        <v>1.6935</v>
      </c>
      <c r="AS25">
        <v>2.0634999999999999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326.71763736279502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0.99867109634551487</v>
      </c>
      <c r="L26">
        <v>106.00780234070221</v>
      </c>
      <c r="M26">
        <v>28.232473993668027</v>
      </c>
      <c r="N26">
        <v>36.236513563501845</v>
      </c>
      <c r="O26">
        <v>0</v>
      </c>
      <c r="P26">
        <v>37.844709106239463</v>
      </c>
      <c r="Q26">
        <v>3</v>
      </c>
      <c r="R26">
        <v>6.0004961025280901</v>
      </c>
      <c r="S26">
        <v>3</v>
      </c>
      <c r="T26">
        <v>0</v>
      </c>
      <c r="U26">
        <v>20.638545274616522</v>
      </c>
      <c r="V26">
        <v>0.99865614849187934</v>
      </c>
      <c r="W26">
        <v>5.002984071428572</v>
      </c>
      <c r="X26">
        <v>15.000906476224271</v>
      </c>
      <c r="Y26">
        <v>0</v>
      </c>
      <c r="Z26">
        <v>0</v>
      </c>
      <c r="AA26">
        <v>0</v>
      </c>
      <c r="AB26">
        <v>4.0409199999999998</v>
      </c>
      <c r="AC26">
        <v>5.9386400000000004</v>
      </c>
      <c r="AD26">
        <v>2.4318</v>
      </c>
      <c r="AE26">
        <v>10.110796799999999</v>
      </c>
      <c r="AF26">
        <v>2.7224999999999997</v>
      </c>
      <c r="AG26">
        <v>0</v>
      </c>
      <c r="AH26">
        <v>23.243200000000009</v>
      </c>
      <c r="AI26">
        <v>1.1718000000000002</v>
      </c>
      <c r="AJ26">
        <v>0</v>
      </c>
      <c r="AK26">
        <v>16.506319999999999</v>
      </c>
      <c r="AL26">
        <v>0</v>
      </c>
      <c r="AM26">
        <v>1.5951</v>
      </c>
      <c r="AN26">
        <v>0.59302999999999995</v>
      </c>
      <c r="AO26">
        <v>0</v>
      </c>
      <c r="AP26">
        <v>1.1790797088936957</v>
      </c>
      <c r="AQ26">
        <v>14.323529999999996</v>
      </c>
      <c r="AR26">
        <v>1.6935</v>
      </c>
      <c r="AS26">
        <v>2.0634999999999999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350.57547468264016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0.99865954273415514</v>
      </c>
      <c r="L27">
        <v>106.00780234070221</v>
      </c>
      <c r="M27">
        <v>28.232473993668027</v>
      </c>
      <c r="N27">
        <v>36.236513563501845</v>
      </c>
      <c r="O27">
        <v>0</v>
      </c>
      <c r="P27">
        <v>37.844709106239463</v>
      </c>
      <c r="Q27">
        <v>3</v>
      </c>
      <c r="R27">
        <v>6.0004961025280901</v>
      </c>
      <c r="S27">
        <v>3</v>
      </c>
      <c r="T27">
        <v>0</v>
      </c>
      <c r="U27">
        <v>20.638545274616522</v>
      </c>
      <c r="V27">
        <v>0.99865614849187934</v>
      </c>
      <c r="W27">
        <v>9.9831648351648337</v>
      </c>
      <c r="X27">
        <v>45.00216539983046</v>
      </c>
      <c r="Y27">
        <v>0</v>
      </c>
      <c r="Z27">
        <v>0.67500000000000004</v>
      </c>
      <c r="AA27">
        <v>2.1568172249701116</v>
      </c>
      <c r="AB27">
        <v>8.0818399999999997</v>
      </c>
      <c r="AC27">
        <v>5.9386400000000004</v>
      </c>
      <c r="AD27">
        <v>4.8635999999999999</v>
      </c>
      <c r="AE27">
        <v>15.166195200000001</v>
      </c>
      <c r="AF27">
        <v>6.049999999999998</v>
      </c>
      <c r="AG27">
        <v>0</v>
      </c>
      <c r="AH27">
        <v>29.054000000000002</v>
      </c>
      <c r="AI27">
        <v>5.0778000000000008</v>
      </c>
      <c r="AJ27">
        <v>0</v>
      </c>
      <c r="AK27">
        <v>16.506319999999999</v>
      </c>
      <c r="AL27">
        <v>0</v>
      </c>
      <c r="AM27">
        <v>1.5951</v>
      </c>
      <c r="AN27">
        <v>0.59302999999999995</v>
      </c>
      <c r="AO27">
        <v>0</v>
      </c>
      <c r="AP27">
        <v>1.1790797088936957</v>
      </c>
      <c r="AQ27">
        <v>14.323529999999996</v>
      </c>
      <c r="AR27">
        <v>1.6935</v>
      </c>
      <c r="AS27">
        <v>2.0634999999999999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412.96113844134135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0.99864449767507402</v>
      </c>
      <c r="L28">
        <v>106.00780234070221</v>
      </c>
      <c r="M28">
        <v>28.232473993668027</v>
      </c>
      <c r="N28">
        <v>36.236513563501845</v>
      </c>
      <c r="O28">
        <v>0</v>
      </c>
      <c r="P28">
        <v>37.844709106239463</v>
      </c>
      <c r="Q28">
        <v>3</v>
      </c>
      <c r="R28">
        <v>6.0004961025280901</v>
      </c>
      <c r="S28">
        <v>3</v>
      </c>
      <c r="T28">
        <v>0</v>
      </c>
      <c r="U28">
        <v>20.638545274616522</v>
      </c>
      <c r="V28">
        <v>0.99865614849187934</v>
      </c>
      <c r="W28">
        <v>9.9977400609756106</v>
      </c>
      <c r="X28">
        <v>45.00216539983046</v>
      </c>
      <c r="Y28">
        <v>0</v>
      </c>
      <c r="Z28">
        <v>4.0014000000000003</v>
      </c>
      <c r="AA28">
        <v>8.4818654914554941</v>
      </c>
      <c r="AB28">
        <v>12.12276</v>
      </c>
      <c r="AC28">
        <v>6.2512000000000008</v>
      </c>
      <c r="AD28">
        <v>8.4091643999999981</v>
      </c>
      <c r="AE28">
        <v>15.166195200000001</v>
      </c>
      <c r="AF28">
        <v>8.1674999999999986</v>
      </c>
      <c r="AG28">
        <v>0</v>
      </c>
      <c r="AH28">
        <v>37.770200000000003</v>
      </c>
      <c r="AI28">
        <v>5.0778000000000008</v>
      </c>
      <c r="AJ28">
        <v>0</v>
      </c>
      <c r="AK28">
        <v>16.506319999999999</v>
      </c>
      <c r="AL28">
        <v>0</v>
      </c>
      <c r="AM28">
        <v>3.2327359999999996</v>
      </c>
      <c r="AN28">
        <v>0.59302999999999995</v>
      </c>
      <c r="AO28">
        <v>0</v>
      </c>
      <c r="AP28">
        <v>1.1790797088936957</v>
      </c>
      <c r="AQ28">
        <v>14.323529999999996</v>
      </c>
      <c r="AR28">
        <v>1.6935</v>
      </c>
      <c r="AS28">
        <v>2.0634999999999999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442.9975272885784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0.99865039483129925</v>
      </c>
      <c r="L29">
        <v>106.00780234070221</v>
      </c>
      <c r="M29">
        <v>28.232473993668027</v>
      </c>
      <c r="N29">
        <v>36.236513563501845</v>
      </c>
      <c r="O29">
        <v>0</v>
      </c>
      <c r="P29">
        <v>37.844709106239463</v>
      </c>
      <c r="Q29">
        <v>3</v>
      </c>
      <c r="R29">
        <v>6.0004961025280901</v>
      </c>
      <c r="S29">
        <v>3</v>
      </c>
      <c r="T29">
        <v>0</v>
      </c>
      <c r="U29">
        <v>20.638545274616522</v>
      </c>
      <c r="V29">
        <v>0.99865614849187934</v>
      </c>
      <c r="W29">
        <v>9.9977400609756106</v>
      </c>
      <c r="X29">
        <v>45.00216539983046</v>
      </c>
      <c r="Y29">
        <v>0</v>
      </c>
      <c r="Z29">
        <v>4.0014000000000003</v>
      </c>
      <c r="AA29">
        <v>8.4818654914554941</v>
      </c>
      <c r="AB29">
        <v>12.12276</v>
      </c>
      <c r="AC29">
        <v>6.2512000000000008</v>
      </c>
      <c r="AD29">
        <v>8.4091643999999981</v>
      </c>
      <c r="AE29">
        <v>15.166195200000001</v>
      </c>
      <c r="AF29">
        <v>8.1674999999999986</v>
      </c>
      <c r="AG29">
        <v>0</v>
      </c>
      <c r="AH29">
        <v>40.67560000000001</v>
      </c>
      <c r="AI29">
        <v>5.0778000000000008</v>
      </c>
      <c r="AJ29">
        <v>0</v>
      </c>
      <c r="AK29">
        <v>16.506319999999999</v>
      </c>
      <c r="AL29">
        <v>0</v>
      </c>
      <c r="AM29">
        <v>3.2327359999999996</v>
      </c>
      <c r="AN29">
        <v>0.59302999999999995</v>
      </c>
      <c r="AO29">
        <v>0</v>
      </c>
      <c r="AP29">
        <v>1.1790797088936957</v>
      </c>
      <c r="AQ29">
        <v>14.323529999999996</v>
      </c>
      <c r="AR29">
        <v>12.193200000000003</v>
      </c>
      <c r="AS29">
        <v>2.0634999999999999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456.40263318573471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9.3622202338144529</v>
      </c>
      <c r="L30">
        <v>106.00780234070221</v>
      </c>
      <c r="M30">
        <v>28.232473993668027</v>
      </c>
      <c r="N30">
        <v>36.236513563501845</v>
      </c>
      <c r="O30">
        <v>0</v>
      </c>
      <c r="P30">
        <v>37.844709106239463</v>
      </c>
      <c r="Q30">
        <v>3</v>
      </c>
      <c r="R30">
        <v>13.001472392638036</v>
      </c>
      <c r="S30">
        <v>3</v>
      </c>
      <c r="T30">
        <v>0</v>
      </c>
      <c r="U30">
        <v>20.638545274616522</v>
      </c>
      <c r="V30">
        <v>5.3678059130434788</v>
      </c>
      <c r="W30">
        <v>9.9977400609756106</v>
      </c>
      <c r="X30">
        <v>44.003101493598855</v>
      </c>
      <c r="Y30">
        <v>0</v>
      </c>
      <c r="Z30">
        <v>4.0014000000000003</v>
      </c>
      <c r="AA30">
        <v>8.4818654914554941</v>
      </c>
      <c r="AB30">
        <v>12.12276</v>
      </c>
      <c r="AC30">
        <v>6.2512000000000008</v>
      </c>
      <c r="AD30">
        <v>8.4091643999999981</v>
      </c>
      <c r="AE30">
        <v>15.166195200000001</v>
      </c>
      <c r="AF30">
        <v>8.1674999999999986</v>
      </c>
      <c r="AG30">
        <v>0</v>
      </c>
      <c r="AH30">
        <v>40.67560000000001</v>
      </c>
      <c r="AI30">
        <v>5.0778000000000008</v>
      </c>
      <c r="AJ30">
        <v>0</v>
      </c>
      <c r="AK30">
        <v>16.506319999999999</v>
      </c>
      <c r="AL30">
        <v>0</v>
      </c>
      <c r="AM30">
        <v>3.2327359999999996</v>
      </c>
      <c r="AN30">
        <v>0.59302999999999995</v>
      </c>
      <c r="AO30">
        <v>0</v>
      </c>
      <c r="AP30">
        <v>1.1790797088936957</v>
      </c>
      <c r="AQ30">
        <v>14.323529999999996</v>
      </c>
      <c r="AR30">
        <v>12.193200000000003</v>
      </c>
      <c r="AS30">
        <v>2.0634999999999999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475.1372651731478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9.3622149821174876</v>
      </c>
      <c r="L31">
        <v>106.00440839358137</v>
      </c>
      <c r="M31">
        <v>28.232473993668027</v>
      </c>
      <c r="N31">
        <v>36.236513563501845</v>
      </c>
      <c r="O31">
        <v>0</v>
      </c>
      <c r="P31">
        <v>37.844709106239463</v>
      </c>
      <c r="Q31">
        <v>3</v>
      </c>
      <c r="R31">
        <v>13.001472392638036</v>
      </c>
      <c r="S31">
        <v>3</v>
      </c>
      <c r="T31">
        <v>0</v>
      </c>
      <c r="U31">
        <v>20.638545274616522</v>
      </c>
      <c r="V31">
        <v>5.3678059130434788</v>
      </c>
      <c r="W31">
        <v>9.9977400609756106</v>
      </c>
      <c r="X31">
        <v>44.003101493598855</v>
      </c>
      <c r="Y31">
        <v>0</v>
      </c>
      <c r="Z31">
        <v>4.0014000000000003</v>
      </c>
      <c r="AA31">
        <v>8.4818654914554941</v>
      </c>
      <c r="AB31">
        <v>12.12276</v>
      </c>
      <c r="AC31">
        <v>6.2512000000000008</v>
      </c>
      <c r="AD31">
        <v>8.4091643999999981</v>
      </c>
      <c r="AE31">
        <v>15.166195200000001</v>
      </c>
      <c r="AF31">
        <v>8.1674999999999986</v>
      </c>
      <c r="AG31">
        <v>0</v>
      </c>
      <c r="AH31">
        <v>40.67560000000001</v>
      </c>
      <c r="AI31">
        <v>5.0778000000000008</v>
      </c>
      <c r="AJ31">
        <v>0</v>
      </c>
      <c r="AK31">
        <v>16.506319999999999</v>
      </c>
      <c r="AL31">
        <v>0</v>
      </c>
      <c r="AM31">
        <v>3.2327359999999996</v>
      </c>
      <c r="AN31">
        <v>0.59302999999999995</v>
      </c>
      <c r="AO31">
        <v>0</v>
      </c>
      <c r="AP31">
        <v>2.5546727026030074</v>
      </c>
      <c r="AQ31">
        <v>14.323529999999996</v>
      </c>
      <c r="AR31">
        <v>1.6935</v>
      </c>
      <c r="AS31">
        <v>2.0634999999999999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466.00975896803931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9.3621627183459175</v>
      </c>
      <c r="L32">
        <v>106.00440839358137</v>
      </c>
      <c r="M32">
        <v>28.232473993668027</v>
      </c>
      <c r="N32">
        <v>36.236513563501845</v>
      </c>
      <c r="O32">
        <v>0</v>
      </c>
      <c r="P32">
        <v>37.844709106239463</v>
      </c>
      <c r="Q32">
        <v>3</v>
      </c>
      <c r="R32">
        <v>13.001472392638036</v>
      </c>
      <c r="S32">
        <v>3</v>
      </c>
      <c r="T32">
        <v>0</v>
      </c>
      <c r="U32">
        <v>20.638545274616522</v>
      </c>
      <c r="V32">
        <v>5.3678059130434788</v>
      </c>
      <c r="W32">
        <v>9.9977400609756106</v>
      </c>
      <c r="X32">
        <v>44.003101493598855</v>
      </c>
      <c r="Y32">
        <v>0</v>
      </c>
      <c r="Z32">
        <v>4.0014000000000003</v>
      </c>
      <c r="AA32">
        <v>8.4818654914554941</v>
      </c>
      <c r="AB32">
        <v>12.12276</v>
      </c>
      <c r="AC32">
        <v>6.2512000000000008</v>
      </c>
      <c r="AD32">
        <v>8.4091643999999981</v>
      </c>
      <c r="AE32">
        <v>15.166195200000001</v>
      </c>
      <c r="AF32">
        <v>8.1674999999999986</v>
      </c>
      <c r="AG32">
        <v>0</v>
      </c>
      <c r="AH32">
        <v>40.67560000000001</v>
      </c>
      <c r="AI32">
        <v>5.0778000000000008</v>
      </c>
      <c r="AJ32">
        <v>0</v>
      </c>
      <c r="AK32">
        <v>16.506319999999999</v>
      </c>
      <c r="AL32">
        <v>0</v>
      </c>
      <c r="AM32">
        <v>3.2327359999999996</v>
      </c>
      <c r="AN32">
        <v>0.59302999999999995</v>
      </c>
      <c r="AO32">
        <v>0</v>
      </c>
      <c r="AP32">
        <v>2.5546727026030074</v>
      </c>
      <c r="AQ32">
        <v>14.323529999999996</v>
      </c>
      <c r="AR32">
        <v>1.3548000000000004</v>
      </c>
      <c r="AS32">
        <v>2.0634999999999999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465.67100670426771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9.362158939768193</v>
      </c>
      <c r="L33">
        <v>106.00440839358137</v>
      </c>
      <c r="M33">
        <v>28.232473993668027</v>
      </c>
      <c r="N33">
        <v>36.236513563501845</v>
      </c>
      <c r="O33">
        <v>0</v>
      </c>
      <c r="P33">
        <v>37.844709106239463</v>
      </c>
      <c r="Q33">
        <v>3</v>
      </c>
      <c r="R33">
        <v>13.001472392638036</v>
      </c>
      <c r="S33">
        <v>3</v>
      </c>
      <c r="T33">
        <v>0</v>
      </c>
      <c r="U33">
        <v>20.638545274616522</v>
      </c>
      <c r="V33">
        <v>5.3678059130434788</v>
      </c>
      <c r="W33">
        <v>9.9977400609756106</v>
      </c>
      <c r="X33">
        <v>44.003101493598855</v>
      </c>
      <c r="Y33">
        <v>0</v>
      </c>
      <c r="Z33">
        <v>4.0014000000000003</v>
      </c>
      <c r="AA33">
        <v>8.4818654914554941</v>
      </c>
      <c r="AB33">
        <v>12.12276</v>
      </c>
      <c r="AC33">
        <v>6.2512000000000008</v>
      </c>
      <c r="AD33">
        <v>8.4091643999999981</v>
      </c>
      <c r="AE33">
        <v>15.166195200000001</v>
      </c>
      <c r="AF33">
        <v>8.1674999999999986</v>
      </c>
      <c r="AG33">
        <v>0</v>
      </c>
      <c r="AH33">
        <v>38.176956000000004</v>
      </c>
      <c r="AI33">
        <v>1.1718000000000002</v>
      </c>
      <c r="AJ33">
        <v>0</v>
      </c>
      <c r="AK33">
        <v>16.506319999999999</v>
      </c>
      <c r="AL33">
        <v>0</v>
      </c>
      <c r="AM33">
        <v>3.2327359999999996</v>
      </c>
      <c r="AN33">
        <v>0.59302999999999995</v>
      </c>
      <c r="AO33">
        <v>0</v>
      </c>
      <c r="AP33">
        <v>2.5546727026030074</v>
      </c>
      <c r="AQ33">
        <v>14.323529999999996</v>
      </c>
      <c r="AR33">
        <v>1.3548000000000004</v>
      </c>
      <c r="AS33">
        <v>2.0634999999999999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459.26635892568999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9.3620656652099115</v>
      </c>
      <c r="L34">
        <v>140.00520156046815</v>
      </c>
      <c r="M34">
        <v>28.232473993668027</v>
      </c>
      <c r="N34">
        <v>36.236513563501845</v>
      </c>
      <c r="O34">
        <v>0</v>
      </c>
      <c r="P34">
        <v>37.844709106239463</v>
      </c>
      <c r="Q34">
        <v>3</v>
      </c>
      <c r="R34">
        <v>13.001472392638036</v>
      </c>
      <c r="S34">
        <v>8.0028382213812677</v>
      </c>
      <c r="T34">
        <v>0</v>
      </c>
      <c r="U34">
        <v>20.638545274616522</v>
      </c>
      <c r="V34">
        <v>5.3678059130434788</v>
      </c>
      <c r="W34">
        <v>9.9977400609756106</v>
      </c>
      <c r="X34">
        <v>44.003101493598855</v>
      </c>
      <c r="Y34">
        <v>0</v>
      </c>
      <c r="Z34">
        <v>2.0007000000000001</v>
      </c>
      <c r="AA34">
        <v>4.309757025715558</v>
      </c>
      <c r="AB34">
        <v>4.0409199999999998</v>
      </c>
      <c r="AC34">
        <v>2.9693199999999997</v>
      </c>
      <c r="AD34">
        <v>5.4715500000000015</v>
      </c>
      <c r="AE34">
        <v>10.110796799999999</v>
      </c>
      <c r="AF34">
        <v>5.4449999999999994</v>
      </c>
      <c r="AG34">
        <v>0</v>
      </c>
      <c r="AH34">
        <v>31.378320000000006</v>
      </c>
      <c r="AI34">
        <v>0</v>
      </c>
      <c r="AJ34">
        <v>0</v>
      </c>
      <c r="AK34">
        <v>16.506319999999999</v>
      </c>
      <c r="AL34">
        <v>0</v>
      </c>
      <c r="AM34">
        <v>1.5133000000000001</v>
      </c>
      <c r="AN34">
        <v>0.59302999999999995</v>
      </c>
      <c r="AO34">
        <v>0</v>
      </c>
      <c r="AP34">
        <v>2.5546727026030074</v>
      </c>
      <c r="AQ34">
        <v>14.323529999999996</v>
      </c>
      <c r="AR34">
        <v>1.3548000000000004</v>
      </c>
      <c r="AS34">
        <v>2.0634999999999999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460.32798377365975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9.3622025328724199</v>
      </c>
      <c r="L35">
        <v>194.00535299464698</v>
      </c>
      <c r="M35">
        <v>28.232473993668027</v>
      </c>
      <c r="N35">
        <v>36.236513563501845</v>
      </c>
      <c r="O35">
        <v>0</v>
      </c>
      <c r="P35">
        <v>37.844709106239463</v>
      </c>
      <c r="Q35">
        <v>3.351369576059851</v>
      </c>
      <c r="R35">
        <v>13.001472392638036</v>
      </c>
      <c r="S35">
        <v>8.0028382213812677</v>
      </c>
      <c r="T35">
        <v>0</v>
      </c>
      <c r="U35">
        <v>20.638545274616522</v>
      </c>
      <c r="V35">
        <v>5.3678059130434788</v>
      </c>
      <c r="W35">
        <v>9.9977400609756106</v>
      </c>
      <c r="X35">
        <v>44.003101493598855</v>
      </c>
      <c r="Y35">
        <v>0</v>
      </c>
      <c r="Z35">
        <v>2.0007000000000001</v>
      </c>
      <c r="AA35">
        <v>2.6657291544574409</v>
      </c>
      <c r="AB35">
        <v>1.0225000000000002</v>
      </c>
      <c r="AC35">
        <v>2.9693199999999997</v>
      </c>
      <c r="AD35">
        <v>2.4318</v>
      </c>
      <c r="AE35">
        <v>10.110796799999999</v>
      </c>
      <c r="AF35">
        <v>2.7224999999999997</v>
      </c>
      <c r="AG35">
        <v>0</v>
      </c>
      <c r="AH35">
        <v>22.081039999999998</v>
      </c>
      <c r="AI35">
        <v>0</v>
      </c>
      <c r="AJ35">
        <v>0</v>
      </c>
      <c r="AK35">
        <v>16.506319999999999</v>
      </c>
      <c r="AL35">
        <v>0</v>
      </c>
      <c r="AM35">
        <v>1.3905999999999998</v>
      </c>
      <c r="AN35">
        <v>0.59302999999999995</v>
      </c>
      <c r="AO35">
        <v>0</v>
      </c>
      <c r="AP35">
        <v>0.98256642407808015</v>
      </c>
      <c r="AQ35">
        <v>14.323529999999996</v>
      </c>
      <c r="AR35">
        <v>1.3548000000000004</v>
      </c>
      <c r="AS35">
        <v>2.0634999999999999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493.26285750177789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9.3622025328724199</v>
      </c>
      <c r="L36">
        <v>194.00535299464698</v>
      </c>
      <c r="M36">
        <v>28.232473993668027</v>
      </c>
      <c r="N36">
        <v>36.236513563501845</v>
      </c>
      <c r="O36">
        <v>0</v>
      </c>
      <c r="P36">
        <v>37.844709106239463</v>
      </c>
      <c r="Q36">
        <v>3.351369576059851</v>
      </c>
      <c r="R36">
        <v>13.001472392638036</v>
      </c>
      <c r="S36">
        <v>8.0028382213812677</v>
      </c>
      <c r="T36">
        <v>0</v>
      </c>
      <c r="U36">
        <v>20.638545274616522</v>
      </c>
      <c r="V36">
        <v>5.3678059130434788</v>
      </c>
      <c r="W36">
        <v>9.9977400609756106</v>
      </c>
      <c r="X36">
        <v>44.003101493598855</v>
      </c>
      <c r="Y36">
        <v>0</v>
      </c>
      <c r="Z36">
        <v>2.0007000000000001</v>
      </c>
      <c r="AA36">
        <v>0</v>
      </c>
      <c r="AB36">
        <v>0</v>
      </c>
      <c r="AC36">
        <v>0</v>
      </c>
      <c r="AD36">
        <v>0</v>
      </c>
      <c r="AE36">
        <v>10.110796799999999</v>
      </c>
      <c r="AF36">
        <v>2.7224999999999997</v>
      </c>
      <c r="AG36">
        <v>0</v>
      </c>
      <c r="AH36">
        <v>11.621600000000004</v>
      </c>
      <c r="AI36">
        <v>0</v>
      </c>
      <c r="AJ36">
        <v>0</v>
      </c>
      <c r="AK36">
        <v>16.506319999999999</v>
      </c>
      <c r="AL36">
        <v>0</v>
      </c>
      <c r="AM36">
        <v>0</v>
      </c>
      <c r="AN36">
        <v>0.59302999999999995</v>
      </c>
      <c r="AO36">
        <v>0</v>
      </c>
      <c r="AP36">
        <v>0.98256642407808015</v>
      </c>
      <c r="AQ36">
        <v>14.323529999999996</v>
      </c>
      <c r="AR36">
        <v>1.3548000000000004</v>
      </c>
      <c r="AS36">
        <v>2.8889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473.1488683473205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9.3621168080120043</v>
      </c>
      <c r="L37">
        <v>194.00535299464698</v>
      </c>
      <c r="M37">
        <v>28.232473993668027</v>
      </c>
      <c r="N37">
        <v>36.236513563501845</v>
      </c>
      <c r="O37">
        <v>0</v>
      </c>
      <c r="P37">
        <v>37.844709106239463</v>
      </c>
      <c r="Q37">
        <v>3.351369576059851</v>
      </c>
      <c r="R37">
        <v>13.001472392638036</v>
      </c>
      <c r="S37">
        <v>8.0028382213812677</v>
      </c>
      <c r="T37">
        <v>0</v>
      </c>
      <c r="U37">
        <v>20.638545274616522</v>
      </c>
      <c r="V37">
        <v>5.3678059130434788</v>
      </c>
      <c r="W37">
        <v>9.9977400609756106</v>
      </c>
      <c r="X37">
        <v>44.003101493598855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10.110796799999999</v>
      </c>
      <c r="AF37">
        <v>2.7224999999999997</v>
      </c>
      <c r="AG37">
        <v>0</v>
      </c>
      <c r="AH37">
        <v>6.6824200000000005</v>
      </c>
      <c r="AI37">
        <v>0</v>
      </c>
      <c r="AJ37">
        <v>0</v>
      </c>
      <c r="AK37">
        <v>16.506319999999999</v>
      </c>
      <c r="AL37">
        <v>0</v>
      </c>
      <c r="AM37">
        <v>0</v>
      </c>
      <c r="AN37">
        <v>0.59302999999999995</v>
      </c>
      <c r="AO37">
        <v>0</v>
      </c>
      <c r="AP37">
        <v>0.98256642407808015</v>
      </c>
      <c r="AQ37">
        <v>14.323529999999996</v>
      </c>
      <c r="AR37">
        <v>12.193200000000003</v>
      </c>
      <c r="AS37">
        <v>7.5936800000000018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481.75208262246014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9.3621168080120043</v>
      </c>
      <c r="L38">
        <v>194.00535299464698</v>
      </c>
      <c r="M38">
        <v>28.232473993668027</v>
      </c>
      <c r="N38">
        <v>36.236513563501845</v>
      </c>
      <c r="O38">
        <v>0</v>
      </c>
      <c r="P38">
        <v>37.844709106239463</v>
      </c>
      <c r="Q38">
        <v>3.351369576059851</v>
      </c>
      <c r="R38">
        <v>13.001472392638036</v>
      </c>
      <c r="S38">
        <v>8.0028382213812677</v>
      </c>
      <c r="T38">
        <v>0</v>
      </c>
      <c r="U38">
        <v>20.638545274616522</v>
      </c>
      <c r="V38">
        <v>5.3678059130434788</v>
      </c>
      <c r="W38">
        <v>9.9977400609756106</v>
      </c>
      <c r="X38">
        <v>44.003101493598855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5.0553984000000005</v>
      </c>
      <c r="AF38">
        <v>2.7224999999999997</v>
      </c>
      <c r="AG38">
        <v>0</v>
      </c>
      <c r="AH38">
        <v>0</v>
      </c>
      <c r="AI38">
        <v>0</v>
      </c>
      <c r="AJ38">
        <v>0</v>
      </c>
      <c r="AK38">
        <v>16.506319999999999</v>
      </c>
      <c r="AL38">
        <v>0</v>
      </c>
      <c r="AM38">
        <v>0</v>
      </c>
      <c r="AN38">
        <v>0.59302999999999995</v>
      </c>
      <c r="AO38">
        <v>0</v>
      </c>
      <c r="AP38">
        <v>0.98256642407808015</v>
      </c>
      <c r="AQ38">
        <v>9.5490200000000005</v>
      </c>
      <c r="AR38">
        <v>12.193200000000003</v>
      </c>
      <c r="AS38">
        <v>7.5936800000000018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465.23975422246014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9.3621168080120043</v>
      </c>
      <c r="L39">
        <v>194.00535299464698</v>
      </c>
      <c r="M39">
        <v>28.232473993668027</v>
      </c>
      <c r="N39">
        <v>36.236513563501845</v>
      </c>
      <c r="O39">
        <v>0</v>
      </c>
      <c r="P39">
        <v>37.844709106239463</v>
      </c>
      <c r="Q39">
        <v>3.351369576059851</v>
      </c>
      <c r="R39">
        <v>13.001472392638036</v>
      </c>
      <c r="S39">
        <v>8.0028382213812677</v>
      </c>
      <c r="T39">
        <v>0</v>
      </c>
      <c r="U39">
        <v>20.638545274616522</v>
      </c>
      <c r="V39">
        <v>5.3675782201405156</v>
      </c>
      <c r="W39">
        <v>9.9977400609756106</v>
      </c>
      <c r="X39">
        <v>44.003101493598855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5.0553984000000005</v>
      </c>
      <c r="AF39">
        <v>2.7224999999999997</v>
      </c>
      <c r="AG39">
        <v>0</v>
      </c>
      <c r="AH39">
        <v>0</v>
      </c>
      <c r="AI39">
        <v>0</v>
      </c>
      <c r="AJ39">
        <v>0</v>
      </c>
      <c r="AK39">
        <v>16.506319999999999</v>
      </c>
      <c r="AL39">
        <v>0</v>
      </c>
      <c r="AM39">
        <v>0</v>
      </c>
      <c r="AN39">
        <v>0.59302999999999995</v>
      </c>
      <c r="AO39">
        <v>0</v>
      </c>
      <c r="AP39">
        <v>0.98256642407808015</v>
      </c>
      <c r="AQ39">
        <v>4.7745099999999985</v>
      </c>
      <c r="AR39">
        <v>1.3548000000000004</v>
      </c>
      <c r="AS39">
        <v>7.5936800000000018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449.62661652955723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9.3621168080120043</v>
      </c>
      <c r="L40">
        <v>194.00535299464698</v>
      </c>
      <c r="M40">
        <v>28.232473993668027</v>
      </c>
      <c r="N40">
        <v>36.236513563501845</v>
      </c>
      <c r="O40">
        <v>0</v>
      </c>
      <c r="P40">
        <v>37.844709106239463</v>
      </c>
      <c r="Q40">
        <v>3.351369576059851</v>
      </c>
      <c r="R40">
        <v>13.001472392638036</v>
      </c>
      <c r="S40">
        <v>8.0028382213812677</v>
      </c>
      <c r="T40">
        <v>0</v>
      </c>
      <c r="U40">
        <v>20.638545274616522</v>
      </c>
      <c r="V40">
        <v>5.3675782201405156</v>
      </c>
      <c r="W40">
        <v>9.9977400609756106</v>
      </c>
      <c r="X40">
        <v>44.003101493598855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5.0553984000000005</v>
      </c>
      <c r="AF40">
        <v>2.7224999999999997</v>
      </c>
      <c r="AG40">
        <v>0</v>
      </c>
      <c r="AH40">
        <v>0</v>
      </c>
      <c r="AI40">
        <v>0</v>
      </c>
      <c r="AJ40">
        <v>0</v>
      </c>
      <c r="AK40">
        <v>16.506319999999999</v>
      </c>
      <c r="AL40">
        <v>0</v>
      </c>
      <c r="AM40">
        <v>0</v>
      </c>
      <c r="AN40">
        <v>0.59302999999999995</v>
      </c>
      <c r="AO40">
        <v>0</v>
      </c>
      <c r="AP40">
        <v>0.98256642407808015</v>
      </c>
      <c r="AQ40">
        <v>0</v>
      </c>
      <c r="AR40">
        <v>1.3548000000000004</v>
      </c>
      <c r="AS40">
        <v>7.5936800000000018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444.8521065295572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9.3621864285583296</v>
      </c>
      <c r="L41">
        <v>194.00535299464698</v>
      </c>
      <c r="M41">
        <v>28.232473993668027</v>
      </c>
      <c r="N41">
        <v>36.236513563501845</v>
      </c>
      <c r="O41">
        <v>0</v>
      </c>
      <c r="P41">
        <v>37.844709106239463</v>
      </c>
      <c r="Q41">
        <v>3.351369576059851</v>
      </c>
      <c r="R41">
        <v>13.001472392638036</v>
      </c>
      <c r="S41">
        <v>8.0028382213812677</v>
      </c>
      <c r="T41">
        <v>0</v>
      </c>
      <c r="U41">
        <v>20.638545274616522</v>
      </c>
      <c r="V41">
        <v>5.3675782201405156</v>
      </c>
      <c r="W41">
        <v>9.9977400609756106</v>
      </c>
      <c r="X41">
        <v>44.003101493598855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5.0553984000000005</v>
      </c>
      <c r="AF41">
        <v>2.7224999999999997</v>
      </c>
      <c r="AG41">
        <v>0</v>
      </c>
      <c r="AH41">
        <v>0</v>
      </c>
      <c r="AI41">
        <v>0</v>
      </c>
      <c r="AJ41">
        <v>0</v>
      </c>
      <c r="AK41">
        <v>16.506319999999999</v>
      </c>
      <c r="AL41">
        <v>0</v>
      </c>
      <c r="AM41">
        <v>0</v>
      </c>
      <c r="AN41">
        <v>0.59302999999999995</v>
      </c>
      <c r="AO41">
        <v>0</v>
      </c>
      <c r="AP41">
        <v>0.98256642407808015</v>
      </c>
      <c r="AQ41">
        <v>0</v>
      </c>
      <c r="AR41">
        <v>1.3548000000000004</v>
      </c>
      <c r="AS41">
        <v>7.5936800000000018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444.85217615010345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9.3621969916952192</v>
      </c>
      <c r="L42">
        <v>194.00535299464698</v>
      </c>
      <c r="M42">
        <v>28.232473993668027</v>
      </c>
      <c r="N42">
        <v>36.236513563501845</v>
      </c>
      <c r="O42">
        <v>0</v>
      </c>
      <c r="P42">
        <v>37.844709106239463</v>
      </c>
      <c r="Q42">
        <v>3.351369576059851</v>
      </c>
      <c r="R42">
        <v>13.001472392638036</v>
      </c>
      <c r="S42">
        <v>8.0028382213812677</v>
      </c>
      <c r="T42">
        <v>0</v>
      </c>
      <c r="U42">
        <v>20.638545274616522</v>
      </c>
      <c r="V42">
        <v>5.3675782201405156</v>
      </c>
      <c r="W42">
        <v>9.9977400609756106</v>
      </c>
      <c r="X42">
        <v>44.003101493598855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5.0553984000000005</v>
      </c>
      <c r="AF42">
        <v>2.7224999999999997</v>
      </c>
      <c r="AG42">
        <v>0</v>
      </c>
      <c r="AH42">
        <v>0</v>
      </c>
      <c r="AI42">
        <v>0</v>
      </c>
      <c r="AJ42">
        <v>0</v>
      </c>
      <c r="AK42">
        <v>16.506319999999999</v>
      </c>
      <c r="AL42">
        <v>0</v>
      </c>
      <c r="AM42">
        <v>0</v>
      </c>
      <c r="AN42">
        <v>0.59302999999999995</v>
      </c>
      <c r="AO42">
        <v>0</v>
      </c>
      <c r="AP42">
        <v>1.1790797088936957</v>
      </c>
      <c r="AQ42">
        <v>0</v>
      </c>
      <c r="AR42">
        <v>1.3548000000000004</v>
      </c>
      <c r="AS42">
        <v>7.5936800000000018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445.04869999805601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9.3621477871664016</v>
      </c>
      <c r="L43">
        <v>194.00535299464698</v>
      </c>
      <c r="M43">
        <v>28.232473993668027</v>
      </c>
      <c r="N43">
        <v>36.236513563501845</v>
      </c>
      <c r="O43">
        <v>0</v>
      </c>
      <c r="P43">
        <v>37.844709106239463</v>
      </c>
      <c r="Q43">
        <v>3.351369576059851</v>
      </c>
      <c r="R43">
        <v>13.001472392638036</v>
      </c>
      <c r="S43">
        <v>8.0028382213812677</v>
      </c>
      <c r="T43">
        <v>0</v>
      </c>
      <c r="U43">
        <v>20.638545274616522</v>
      </c>
      <c r="V43">
        <v>5.3675782201405156</v>
      </c>
      <c r="W43">
        <v>9.9977400609756106</v>
      </c>
      <c r="X43">
        <v>44.003101493598855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5.0553984000000005</v>
      </c>
      <c r="AF43">
        <v>2.7224999999999997</v>
      </c>
      <c r="AG43">
        <v>0</v>
      </c>
      <c r="AH43">
        <v>0</v>
      </c>
      <c r="AI43">
        <v>0</v>
      </c>
      <c r="AJ43">
        <v>0</v>
      </c>
      <c r="AK43">
        <v>16.506319999999999</v>
      </c>
      <c r="AL43">
        <v>0</v>
      </c>
      <c r="AM43">
        <v>0</v>
      </c>
      <c r="AN43">
        <v>0.59302999999999995</v>
      </c>
      <c r="AO43">
        <v>0</v>
      </c>
      <c r="AP43">
        <v>0.55023719748372479</v>
      </c>
      <c r="AQ43">
        <v>0</v>
      </c>
      <c r="AR43">
        <v>1.3548000000000004</v>
      </c>
      <c r="AS43">
        <v>2.4762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439.30232828211717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9.3621477871664016</v>
      </c>
      <c r="L44">
        <v>194.00535299464698</v>
      </c>
      <c r="M44">
        <v>28.232473993668027</v>
      </c>
      <c r="N44">
        <v>36.236513563501845</v>
      </c>
      <c r="O44">
        <v>0</v>
      </c>
      <c r="P44">
        <v>37.844709106239463</v>
      </c>
      <c r="Q44">
        <v>3.351369576059851</v>
      </c>
      <c r="R44">
        <v>13.001472392638036</v>
      </c>
      <c r="S44">
        <v>8.0028382213812677</v>
      </c>
      <c r="T44">
        <v>0</v>
      </c>
      <c r="U44">
        <v>20.638545274616522</v>
      </c>
      <c r="V44">
        <v>5.3678059130434788</v>
      </c>
      <c r="W44">
        <v>9.9977400609756106</v>
      </c>
      <c r="X44">
        <v>44.003101493598855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5.0553984000000005</v>
      </c>
      <c r="AF44">
        <v>2.7224999999999997</v>
      </c>
      <c r="AG44">
        <v>0</v>
      </c>
      <c r="AH44">
        <v>0</v>
      </c>
      <c r="AI44">
        <v>0</v>
      </c>
      <c r="AJ44">
        <v>0</v>
      </c>
      <c r="AK44">
        <v>16.506319999999999</v>
      </c>
      <c r="AL44">
        <v>0</v>
      </c>
      <c r="AM44">
        <v>0</v>
      </c>
      <c r="AN44">
        <v>0.59302999999999995</v>
      </c>
      <c r="AO44">
        <v>0</v>
      </c>
      <c r="AP44">
        <v>0.78605313926246401</v>
      </c>
      <c r="AQ44">
        <v>0</v>
      </c>
      <c r="AR44">
        <v>1.5241500000000003</v>
      </c>
      <c r="AS44">
        <v>2.0634999999999999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439.29502191679887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9.3621892664337896</v>
      </c>
      <c r="L45">
        <v>194.00535299464698</v>
      </c>
      <c r="M45">
        <v>28.232473993668027</v>
      </c>
      <c r="N45">
        <v>36.236513563501845</v>
      </c>
      <c r="O45">
        <v>0</v>
      </c>
      <c r="P45">
        <v>37.844709106239463</v>
      </c>
      <c r="Q45">
        <v>3.351369576059851</v>
      </c>
      <c r="R45">
        <v>12.999751491053678</v>
      </c>
      <c r="S45">
        <v>8.0028382213812677</v>
      </c>
      <c r="T45">
        <v>0</v>
      </c>
      <c r="U45">
        <v>20.638545274616522</v>
      </c>
      <c r="V45">
        <v>5.3681307332293287</v>
      </c>
      <c r="W45">
        <v>9.9977400609756106</v>
      </c>
      <c r="X45">
        <v>44.003101493598855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5.0553984000000005</v>
      </c>
      <c r="AF45">
        <v>2.7224999999999997</v>
      </c>
      <c r="AG45">
        <v>0</v>
      </c>
      <c r="AH45">
        <v>0</v>
      </c>
      <c r="AI45">
        <v>0</v>
      </c>
      <c r="AJ45">
        <v>0</v>
      </c>
      <c r="AK45">
        <v>16.506319999999999</v>
      </c>
      <c r="AL45">
        <v>0</v>
      </c>
      <c r="AM45">
        <v>0</v>
      </c>
      <c r="AN45">
        <v>0.59302999999999995</v>
      </c>
      <c r="AO45">
        <v>0</v>
      </c>
      <c r="AP45">
        <v>0.78605313926246401</v>
      </c>
      <c r="AQ45">
        <v>0</v>
      </c>
      <c r="AR45">
        <v>12.193200000000003</v>
      </c>
      <c r="AS45">
        <v>2.0634999999999999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449.96271731466783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9.3620559370915188</v>
      </c>
      <c r="L46">
        <v>194.00535299464698</v>
      </c>
      <c r="M46">
        <v>28.232473993668027</v>
      </c>
      <c r="N46">
        <v>36.236513563501845</v>
      </c>
      <c r="O46">
        <v>0</v>
      </c>
      <c r="P46">
        <v>37.844709106239463</v>
      </c>
      <c r="Q46">
        <v>3.351369576059851</v>
      </c>
      <c r="R46">
        <v>12.999751491053678</v>
      </c>
      <c r="S46">
        <v>8.0028382213812677</v>
      </c>
      <c r="T46">
        <v>0</v>
      </c>
      <c r="U46">
        <v>20.638545274616522</v>
      </c>
      <c r="V46">
        <v>5.3681307332293287</v>
      </c>
      <c r="W46">
        <v>9.9977400609756106</v>
      </c>
      <c r="X46">
        <v>44.003101493598855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5.0553984000000005</v>
      </c>
      <c r="AF46">
        <v>2.7224999999999997</v>
      </c>
      <c r="AG46">
        <v>0</v>
      </c>
      <c r="AH46">
        <v>0</v>
      </c>
      <c r="AI46">
        <v>0</v>
      </c>
      <c r="AJ46">
        <v>0</v>
      </c>
      <c r="AK46">
        <v>16.506319999999999</v>
      </c>
      <c r="AL46">
        <v>0</v>
      </c>
      <c r="AM46">
        <v>0</v>
      </c>
      <c r="AN46">
        <v>0.59302999999999995</v>
      </c>
      <c r="AO46">
        <v>0</v>
      </c>
      <c r="AP46">
        <v>0.78605313926246401</v>
      </c>
      <c r="AQ46">
        <v>0</v>
      </c>
      <c r="AR46">
        <v>12.193200000000003</v>
      </c>
      <c r="AS46">
        <v>2.0634999999999999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449.96258398532558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9.3620559370915188</v>
      </c>
      <c r="L47">
        <v>194.00535299464698</v>
      </c>
      <c r="M47">
        <v>28.232473993668027</v>
      </c>
      <c r="N47">
        <v>36.236513563501845</v>
      </c>
      <c r="O47">
        <v>0</v>
      </c>
      <c r="P47">
        <v>37.844709106239463</v>
      </c>
      <c r="Q47">
        <v>3.351369576059851</v>
      </c>
      <c r="R47">
        <v>12.999751491053678</v>
      </c>
      <c r="S47">
        <v>8.0028382213812677</v>
      </c>
      <c r="T47">
        <v>0</v>
      </c>
      <c r="U47">
        <v>20.638545274616522</v>
      </c>
      <c r="V47">
        <v>5.3681307332293287</v>
      </c>
      <c r="W47">
        <v>9.9977400609756106</v>
      </c>
      <c r="X47">
        <v>44.003101493598855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5.0553984000000005</v>
      </c>
      <c r="AF47">
        <v>2.7224999999999997</v>
      </c>
      <c r="AG47">
        <v>0</v>
      </c>
      <c r="AH47">
        <v>0</v>
      </c>
      <c r="AI47">
        <v>0</v>
      </c>
      <c r="AJ47">
        <v>0</v>
      </c>
      <c r="AK47">
        <v>16.506319999999999</v>
      </c>
      <c r="AL47">
        <v>0</v>
      </c>
      <c r="AM47">
        <v>0</v>
      </c>
      <c r="AN47">
        <v>0.59302999999999995</v>
      </c>
      <c r="AO47">
        <v>0</v>
      </c>
      <c r="AP47">
        <v>0.78605313926246401</v>
      </c>
      <c r="AQ47">
        <v>0</v>
      </c>
      <c r="AR47">
        <v>1.5241500000000003</v>
      </c>
      <c r="AS47">
        <v>2.0634999999999999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439.29353398532561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9.3620559370915188</v>
      </c>
      <c r="L48">
        <v>194.00535299464698</v>
      </c>
      <c r="M48">
        <v>28.232473993668027</v>
      </c>
      <c r="N48">
        <v>36.236513563501845</v>
      </c>
      <c r="O48">
        <v>0</v>
      </c>
      <c r="P48">
        <v>37.844709106239463</v>
      </c>
      <c r="Q48">
        <v>3.351369576059851</v>
      </c>
      <c r="R48">
        <v>12.999751491053678</v>
      </c>
      <c r="S48">
        <v>8.0028382213812677</v>
      </c>
      <c r="T48">
        <v>0</v>
      </c>
      <c r="U48">
        <v>20.638545274616522</v>
      </c>
      <c r="V48">
        <v>5.3681307332293287</v>
      </c>
      <c r="W48">
        <v>9.9977400609756106</v>
      </c>
      <c r="X48">
        <v>44.003101493598855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5.0553984000000005</v>
      </c>
      <c r="AF48">
        <v>2.7224999999999997</v>
      </c>
      <c r="AG48">
        <v>0</v>
      </c>
      <c r="AH48">
        <v>0</v>
      </c>
      <c r="AI48">
        <v>0</v>
      </c>
      <c r="AJ48">
        <v>0</v>
      </c>
      <c r="AK48">
        <v>16.506319999999999</v>
      </c>
      <c r="AL48">
        <v>0</v>
      </c>
      <c r="AM48">
        <v>0</v>
      </c>
      <c r="AN48">
        <v>0.59302999999999995</v>
      </c>
      <c r="AO48">
        <v>0</v>
      </c>
      <c r="AP48">
        <v>0.78605313926246401</v>
      </c>
      <c r="AQ48">
        <v>0</v>
      </c>
      <c r="AR48">
        <v>1.3548000000000004</v>
      </c>
      <c r="AS48">
        <v>2.0634999999999999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439.1241839853256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9.3620596738242856</v>
      </c>
      <c r="L49">
        <v>194.00535299464698</v>
      </c>
      <c r="M49">
        <v>28.232473993668027</v>
      </c>
      <c r="N49">
        <v>36.236513563501845</v>
      </c>
      <c r="O49">
        <v>0</v>
      </c>
      <c r="P49">
        <v>37.844709106239463</v>
      </c>
      <c r="Q49">
        <v>3.351369576059851</v>
      </c>
      <c r="R49">
        <v>12.999751491053678</v>
      </c>
      <c r="S49">
        <v>8.0028382213812677</v>
      </c>
      <c r="T49">
        <v>0</v>
      </c>
      <c r="U49">
        <v>20.638545274616522</v>
      </c>
      <c r="V49">
        <v>5.3681307332293287</v>
      </c>
      <c r="W49">
        <v>9.9977400609756106</v>
      </c>
      <c r="X49">
        <v>44.003101493598855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5.0553984000000005</v>
      </c>
      <c r="AF49">
        <v>2.7224999999999997</v>
      </c>
      <c r="AG49">
        <v>0</v>
      </c>
      <c r="AH49">
        <v>0</v>
      </c>
      <c r="AI49">
        <v>0</v>
      </c>
      <c r="AJ49">
        <v>0</v>
      </c>
      <c r="AK49">
        <v>16.506319999999999</v>
      </c>
      <c r="AL49">
        <v>0</v>
      </c>
      <c r="AM49">
        <v>0</v>
      </c>
      <c r="AN49">
        <v>0.59302999999999995</v>
      </c>
      <c r="AO49">
        <v>0</v>
      </c>
      <c r="AP49">
        <v>0.78605313926246401</v>
      </c>
      <c r="AQ49">
        <v>0</v>
      </c>
      <c r="AR49">
        <v>1.3548000000000004</v>
      </c>
      <c r="AS49">
        <v>2.2698499999999999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439.33053772205841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9.3623115566037747</v>
      </c>
      <c r="L50">
        <v>194.00535299464698</v>
      </c>
      <c r="M50">
        <v>28.232473993668027</v>
      </c>
      <c r="N50">
        <v>36.236513563501845</v>
      </c>
      <c r="O50">
        <v>0</v>
      </c>
      <c r="P50">
        <v>37.844709106239463</v>
      </c>
      <c r="Q50">
        <v>3.351369576059851</v>
      </c>
      <c r="R50">
        <v>12.999751491053678</v>
      </c>
      <c r="S50">
        <v>8.0028382213812677</v>
      </c>
      <c r="T50">
        <v>0</v>
      </c>
      <c r="U50">
        <v>20.638545274616522</v>
      </c>
      <c r="V50">
        <v>5.3681307332293287</v>
      </c>
      <c r="W50">
        <v>9.9977400609756106</v>
      </c>
      <c r="X50">
        <v>44.003101493598855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5.0553984000000005</v>
      </c>
      <c r="AF50">
        <v>2.7224999999999997</v>
      </c>
      <c r="AG50">
        <v>0</v>
      </c>
      <c r="AH50">
        <v>0</v>
      </c>
      <c r="AI50">
        <v>0</v>
      </c>
      <c r="AJ50">
        <v>0</v>
      </c>
      <c r="AK50">
        <v>16.506319999999999</v>
      </c>
      <c r="AL50">
        <v>0</v>
      </c>
      <c r="AM50">
        <v>0</v>
      </c>
      <c r="AN50">
        <v>0.59302999999999995</v>
      </c>
      <c r="AO50">
        <v>0</v>
      </c>
      <c r="AP50">
        <v>0.78605313926246401</v>
      </c>
      <c r="AQ50">
        <v>0</v>
      </c>
      <c r="AR50">
        <v>1.3548000000000004</v>
      </c>
      <c r="AS50">
        <v>2.2698499999999999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439.33078960483789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9.3623344974187663</v>
      </c>
      <c r="L51">
        <v>194.00535299464698</v>
      </c>
      <c r="M51">
        <v>28.232473993668027</v>
      </c>
      <c r="N51">
        <v>36.236513563501845</v>
      </c>
      <c r="O51">
        <v>0</v>
      </c>
      <c r="P51">
        <v>37.844709106239463</v>
      </c>
      <c r="Q51">
        <v>3.351369576059851</v>
      </c>
      <c r="R51">
        <v>13.001471010332949</v>
      </c>
      <c r="S51">
        <v>8.0028382213812677</v>
      </c>
      <c r="T51">
        <v>0</v>
      </c>
      <c r="U51">
        <v>20.638545274616522</v>
      </c>
      <c r="V51">
        <v>5.3681307332293287</v>
      </c>
      <c r="W51">
        <v>9.9977400609756106</v>
      </c>
      <c r="X51">
        <v>44.003101493598855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5.0553984000000005</v>
      </c>
      <c r="AF51">
        <v>2.7224999999999997</v>
      </c>
      <c r="AG51">
        <v>0</v>
      </c>
      <c r="AH51">
        <v>0</v>
      </c>
      <c r="AI51">
        <v>0</v>
      </c>
      <c r="AJ51">
        <v>0</v>
      </c>
      <c r="AK51">
        <v>16.506319999999999</v>
      </c>
      <c r="AL51">
        <v>0</v>
      </c>
      <c r="AM51">
        <v>0</v>
      </c>
      <c r="AN51">
        <v>0.59302999999999995</v>
      </c>
      <c r="AO51">
        <v>0</v>
      </c>
      <c r="AP51">
        <v>0.55023719748372479</v>
      </c>
      <c r="AQ51">
        <v>0</v>
      </c>
      <c r="AR51">
        <v>1.6935</v>
      </c>
      <c r="AS51">
        <v>2.2698499999999999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439.43541612315329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9.3621857211257122</v>
      </c>
      <c r="L52">
        <v>194.00535299464698</v>
      </c>
      <c r="M52">
        <v>28.232473993668027</v>
      </c>
      <c r="N52">
        <v>36.236513563501845</v>
      </c>
      <c r="O52">
        <v>0</v>
      </c>
      <c r="P52">
        <v>37.844709106239463</v>
      </c>
      <c r="Q52">
        <v>3.351369576059851</v>
      </c>
      <c r="R52">
        <v>13.001471010332949</v>
      </c>
      <c r="S52">
        <v>8.0028382213812677</v>
      </c>
      <c r="T52">
        <v>0</v>
      </c>
      <c r="U52">
        <v>20.638545274616522</v>
      </c>
      <c r="V52">
        <v>5.3681307332293287</v>
      </c>
      <c r="W52">
        <v>9.9977400609756106</v>
      </c>
      <c r="X52">
        <v>44.003101493598855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5.0553984000000005</v>
      </c>
      <c r="AF52">
        <v>2.7224999999999997</v>
      </c>
      <c r="AG52">
        <v>0</v>
      </c>
      <c r="AH52">
        <v>0</v>
      </c>
      <c r="AI52">
        <v>0</v>
      </c>
      <c r="AJ52">
        <v>0</v>
      </c>
      <c r="AK52">
        <v>16.506319999999999</v>
      </c>
      <c r="AL52">
        <v>0</v>
      </c>
      <c r="AM52">
        <v>0</v>
      </c>
      <c r="AN52">
        <v>0.59302999999999995</v>
      </c>
      <c r="AO52">
        <v>0</v>
      </c>
      <c r="AP52">
        <v>0.55023719748372479</v>
      </c>
      <c r="AQ52">
        <v>0</v>
      </c>
      <c r="AR52">
        <v>1.6935</v>
      </c>
      <c r="AS52">
        <v>2.2698499999999999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439.43526734686026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9.3622833674413393</v>
      </c>
      <c r="L53">
        <v>194.00535299464698</v>
      </c>
      <c r="M53">
        <v>28.232473993668027</v>
      </c>
      <c r="N53">
        <v>36.236513563501845</v>
      </c>
      <c r="O53">
        <v>0</v>
      </c>
      <c r="P53">
        <v>37.844709106239463</v>
      </c>
      <c r="Q53">
        <v>3.351369576059851</v>
      </c>
      <c r="R53">
        <v>13.002436053593177</v>
      </c>
      <c r="S53">
        <v>8.0028382213812677</v>
      </c>
      <c r="T53">
        <v>0</v>
      </c>
      <c r="U53">
        <v>20.638545274616522</v>
      </c>
      <c r="V53">
        <v>5.3651180124223599</v>
      </c>
      <c r="W53">
        <v>9.9977400609756106</v>
      </c>
      <c r="X53">
        <v>44.003101493598855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5.0553984000000005</v>
      </c>
      <c r="AF53">
        <v>2.7224999999999997</v>
      </c>
      <c r="AG53">
        <v>0</v>
      </c>
      <c r="AH53">
        <v>0</v>
      </c>
      <c r="AI53">
        <v>0</v>
      </c>
      <c r="AJ53">
        <v>0</v>
      </c>
      <c r="AK53">
        <v>16.506319999999999</v>
      </c>
      <c r="AL53">
        <v>0</v>
      </c>
      <c r="AM53">
        <v>0</v>
      </c>
      <c r="AN53">
        <v>0.59302999999999995</v>
      </c>
      <c r="AO53">
        <v>0</v>
      </c>
      <c r="AP53">
        <v>0.55023719748372479</v>
      </c>
      <c r="AQ53">
        <v>0</v>
      </c>
      <c r="AR53">
        <v>2.0322000000000005</v>
      </c>
      <c r="AS53">
        <v>2.2698499999999999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439.77201731562917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9.3622833674413393</v>
      </c>
      <c r="L54">
        <v>194.00535299464698</v>
      </c>
      <c r="M54">
        <v>28.232473993668027</v>
      </c>
      <c r="N54">
        <v>36.236513563501845</v>
      </c>
      <c r="O54">
        <v>0</v>
      </c>
      <c r="P54">
        <v>37.844709106239463</v>
      </c>
      <c r="Q54">
        <v>3.351369576059851</v>
      </c>
      <c r="R54">
        <v>13.002436053593177</v>
      </c>
      <c r="S54">
        <v>8.0028382213812677</v>
      </c>
      <c r="T54">
        <v>0</v>
      </c>
      <c r="U54">
        <v>20.638545274616522</v>
      </c>
      <c r="V54">
        <v>5.3651180124223599</v>
      </c>
      <c r="W54">
        <v>9.9977400609756106</v>
      </c>
      <c r="X54">
        <v>44.003101493598855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5.0553984000000005</v>
      </c>
      <c r="AF54">
        <v>2.7224999999999997</v>
      </c>
      <c r="AG54">
        <v>0</v>
      </c>
      <c r="AH54">
        <v>0</v>
      </c>
      <c r="AI54">
        <v>0</v>
      </c>
      <c r="AJ54">
        <v>0</v>
      </c>
      <c r="AK54">
        <v>16.506319999999999</v>
      </c>
      <c r="AL54">
        <v>0</v>
      </c>
      <c r="AM54">
        <v>0</v>
      </c>
      <c r="AN54">
        <v>0.59302999999999995</v>
      </c>
      <c r="AO54">
        <v>0</v>
      </c>
      <c r="AP54">
        <v>0.55023719748372479</v>
      </c>
      <c r="AQ54">
        <v>0</v>
      </c>
      <c r="AR54">
        <v>2.0322000000000005</v>
      </c>
      <c r="AS54">
        <v>2.2698499999999999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439.77201731562917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9.3622833674413393</v>
      </c>
      <c r="L55">
        <v>150.00500899049575</v>
      </c>
      <c r="M55">
        <v>28.232473993668027</v>
      </c>
      <c r="N55">
        <v>36.236513563501845</v>
      </c>
      <c r="O55">
        <v>0</v>
      </c>
      <c r="P55">
        <v>37.844709106239463</v>
      </c>
      <c r="Q55">
        <v>3</v>
      </c>
      <c r="R55">
        <v>13.002436053593177</v>
      </c>
      <c r="S55">
        <v>3</v>
      </c>
      <c r="T55">
        <v>0</v>
      </c>
      <c r="U55">
        <v>20.638545274616522</v>
      </c>
      <c r="V55">
        <v>5.3651180124223599</v>
      </c>
      <c r="W55">
        <v>9.9977400609756106</v>
      </c>
      <c r="X55">
        <v>44.003101493598855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2.7224999999999997</v>
      </c>
      <c r="AG55">
        <v>0</v>
      </c>
      <c r="AH55">
        <v>0</v>
      </c>
      <c r="AI55">
        <v>0</v>
      </c>
      <c r="AJ55">
        <v>0</v>
      </c>
      <c r="AK55">
        <v>16.506319999999999</v>
      </c>
      <c r="AL55">
        <v>0</v>
      </c>
      <c r="AM55">
        <v>0</v>
      </c>
      <c r="AN55">
        <v>0.59302999999999995</v>
      </c>
      <c r="AO55">
        <v>0</v>
      </c>
      <c r="AP55">
        <v>0.55023719748372479</v>
      </c>
      <c r="AQ55">
        <v>0</v>
      </c>
      <c r="AR55">
        <v>2.0322000000000005</v>
      </c>
      <c r="AS55">
        <v>2.2698499999999999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385.36206711403679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9.3622833674413393</v>
      </c>
      <c r="L56">
        <v>106.00440839358137</v>
      </c>
      <c r="M56">
        <v>28.232473993668027</v>
      </c>
      <c r="N56">
        <v>36.236513563501845</v>
      </c>
      <c r="O56">
        <v>0</v>
      </c>
      <c r="P56">
        <v>37.844709106239463</v>
      </c>
      <c r="Q56">
        <v>3</v>
      </c>
      <c r="R56">
        <v>13.002436053593177</v>
      </c>
      <c r="S56">
        <v>3</v>
      </c>
      <c r="T56">
        <v>0</v>
      </c>
      <c r="U56">
        <v>20.638545274616522</v>
      </c>
      <c r="V56">
        <v>5.3651180124223599</v>
      </c>
      <c r="W56">
        <v>9.9977400609756106</v>
      </c>
      <c r="X56">
        <v>44.003101493598855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2.7224999999999997</v>
      </c>
      <c r="AG56">
        <v>0</v>
      </c>
      <c r="AH56">
        <v>0</v>
      </c>
      <c r="AI56">
        <v>0</v>
      </c>
      <c r="AJ56">
        <v>0</v>
      </c>
      <c r="AK56">
        <v>16.506319999999999</v>
      </c>
      <c r="AL56">
        <v>0</v>
      </c>
      <c r="AM56">
        <v>0</v>
      </c>
      <c r="AN56">
        <v>0.59302999999999995</v>
      </c>
      <c r="AO56">
        <v>0</v>
      </c>
      <c r="AP56">
        <v>0.55023719748372479</v>
      </c>
      <c r="AQ56">
        <v>0</v>
      </c>
      <c r="AR56">
        <v>2.0322000000000005</v>
      </c>
      <c r="AS56">
        <v>2.2698499999999999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341.36146651712244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9.3622833674413393</v>
      </c>
      <c r="L57">
        <v>106.00440839358137</v>
      </c>
      <c r="M57">
        <v>28.232473993668027</v>
      </c>
      <c r="N57">
        <v>36.236513563501845</v>
      </c>
      <c r="O57">
        <v>0</v>
      </c>
      <c r="P57">
        <v>37.844709106239463</v>
      </c>
      <c r="Q57">
        <v>3</v>
      </c>
      <c r="R57">
        <v>13.002436053593177</v>
      </c>
      <c r="S57">
        <v>3</v>
      </c>
      <c r="T57">
        <v>0</v>
      </c>
      <c r="U57">
        <v>20.638545274616522</v>
      </c>
      <c r="V57">
        <v>5.3651180124223599</v>
      </c>
      <c r="W57">
        <v>9.9977400609756106</v>
      </c>
      <c r="X57">
        <v>44.001355263157897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2.7224999999999997</v>
      </c>
      <c r="AG57">
        <v>0</v>
      </c>
      <c r="AH57">
        <v>0</v>
      </c>
      <c r="AI57">
        <v>0</v>
      </c>
      <c r="AJ57">
        <v>0</v>
      </c>
      <c r="AK57">
        <v>16.506319999999999</v>
      </c>
      <c r="AL57">
        <v>0</v>
      </c>
      <c r="AM57">
        <v>0</v>
      </c>
      <c r="AN57">
        <v>0.59302999999999995</v>
      </c>
      <c r="AO57">
        <v>0</v>
      </c>
      <c r="AP57">
        <v>0.55023719748372479</v>
      </c>
      <c r="AQ57">
        <v>0</v>
      </c>
      <c r="AR57">
        <v>2.0322000000000005</v>
      </c>
      <c r="AS57">
        <v>2.2698499999999999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341.35972028668147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9.3622833674413393</v>
      </c>
      <c r="L58">
        <v>106.00440839358137</v>
      </c>
      <c r="M58">
        <v>28.232473993668027</v>
      </c>
      <c r="N58">
        <v>36.236513563501845</v>
      </c>
      <c r="O58">
        <v>0</v>
      </c>
      <c r="P58">
        <v>37.844709106239463</v>
      </c>
      <c r="Q58">
        <v>3</v>
      </c>
      <c r="R58">
        <v>13.002436053593177</v>
      </c>
      <c r="S58">
        <v>8.0028382213812677</v>
      </c>
      <c r="T58">
        <v>0</v>
      </c>
      <c r="U58">
        <v>20.638545274616522</v>
      </c>
      <c r="V58">
        <v>5.3651180124223599</v>
      </c>
      <c r="W58">
        <v>9.9977400609756106</v>
      </c>
      <c r="X58">
        <v>44.00135033426784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2.7224999999999997</v>
      </c>
      <c r="AG58">
        <v>0</v>
      </c>
      <c r="AH58">
        <v>0</v>
      </c>
      <c r="AI58">
        <v>0</v>
      </c>
      <c r="AJ58">
        <v>0</v>
      </c>
      <c r="AK58">
        <v>16.506319999999999</v>
      </c>
      <c r="AL58">
        <v>0</v>
      </c>
      <c r="AM58">
        <v>0</v>
      </c>
      <c r="AN58">
        <v>0.59302999999999995</v>
      </c>
      <c r="AO58">
        <v>0</v>
      </c>
      <c r="AP58">
        <v>0.55023719748372479</v>
      </c>
      <c r="AQ58">
        <v>0</v>
      </c>
      <c r="AR58">
        <v>2.0322000000000005</v>
      </c>
      <c r="AS58">
        <v>2.2698499999999999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346.3625535791727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9.3622833674413393</v>
      </c>
      <c r="L59">
        <v>106.00440839358137</v>
      </c>
      <c r="M59">
        <v>28.232473993668027</v>
      </c>
      <c r="N59">
        <v>36.236513563501845</v>
      </c>
      <c r="O59">
        <v>0</v>
      </c>
      <c r="P59">
        <v>37.844709106239463</v>
      </c>
      <c r="Q59">
        <v>3</v>
      </c>
      <c r="R59">
        <v>13.002436053593177</v>
      </c>
      <c r="S59">
        <v>8.0028382213812677</v>
      </c>
      <c r="T59">
        <v>0</v>
      </c>
      <c r="U59">
        <v>20.638545274616522</v>
      </c>
      <c r="V59">
        <v>5.3651180124223599</v>
      </c>
      <c r="W59">
        <v>9.9977400609756106</v>
      </c>
      <c r="X59">
        <v>44.00135033426784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2.7224999999999997</v>
      </c>
      <c r="AG59">
        <v>0</v>
      </c>
      <c r="AH59">
        <v>0</v>
      </c>
      <c r="AI59">
        <v>0</v>
      </c>
      <c r="AJ59">
        <v>0</v>
      </c>
      <c r="AK59">
        <v>16.506319999999999</v>
      </c>
      <c r="AL59">
        <v>0</v>
      </c>
      <c r="AM59">
        <v>0</v>
      </c>
      <c r="AN59">
        <v>0.59302999999999995</v>
      </c>
      <c r="AO59">
        <v>0</v>
      </c>
      <c r="AP59">
        <v>0.55023719748372479</v>
      </c>
      <c r="AQ59">
        <v>0</v>
      </c>
      <c r="AR59">
        <v>2.0322000000000005</v>
      </c>
      <c r="AS59">
        <v>2.2698499999999999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346.3625535791727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9.3622833674413393</v>
      </c>
      <c r="L60">
        <v>140.00520156046815</v>
      </c>
      <c r="M60">
        <v>28.232473993668027</v>
      </c>
      <c r="N60">
        <v>36.236513563501845</v>
      </c>
      <c r="O60">
        <v>0</v>
      </c>
      <c r="P60">
        <v>37.844709106239463</v>
      </c>
      <c r="Q60">
        <v>3</v>
      </c>
      <c r="R60">
        <v>13.002436053593177</v>
      </c>
      <c r="S60">
        <v>8.0028382213812677</v>
      </c>
      <c r="T60">
        <v>0</v>
      </c>
      <c r="U60">
        <v>20.638545274616522</v>
      </c>
      <c r="V60">
        <v>5.3651180124223599</v>
      </c>
      <c r="W60">
        <v>9.9977400609756106</v>
      </c>
      <c r="X60">
        <v>44.00135033426784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2.7224999999999997</v>
      </c>
      <c r="AG60">
        <v>0</v>
      </c>
      <c r="AH60">
        <v>0</v>
      </c>
      <c r="AI60">
        <v>0</v>
      </c>
      <c r="AJ60">
        <v>0</v>
      </c>
      <c r="AK60">
        <v>16.506319999999999</v>
      </c>
      <c r="AL60">
        <v>0</v>
      </c>
      <c r="AM60">
        <v>0</v>
      </c>
      <c r="AN60">
        <v>0.59302999999999995</v>
      </c>
      <c r="AO60">
        <v>0</v>
      </c>
      <c r="AP60">
        <v>0.55023719748372479</v>
      </c>
      <c r="AQ60">
        <v>0</v>
      </c>
      <c r="AR60">
        <v>2.0322000000000005</v>
      </c>
      <c r="AS60">
        <v>2.2698499999999999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380.36334674605945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9.3622833674413393</v>
      </c>
      <c r="L61">
        <v>135.00488322717621</v>
      </c>
      <c r="M61">
        <v>28.232473993668027</v>
      </c>
      <c r="N61">
        <v>36.236513563501845</v>
      </c>
      <c r="O61">
        <v>0</v>
      </c>
      <c r="P61">
        <v>37.844709106239463</v>
      </c>
      <c r="Q61">
        <v>3</v>
      </c>
      <c r="R61">
        <v>13.002436053593177</v>
      </c>
      <c r="S61">
        <v>8.0028382213812677</v>
      </c>
      <c r="T61">
        <v>0</v>
      </c>
      <c r="U61">
        <v>20.638545274616522</v>
      </c>
      <c r="V61">
        <v>5.3651180124223599</v>
      </c>
      <c r="W61">
        <v>9.9977400609756106</v>
      </c>
      <c r="X61">
        <v>44.001355263157897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2.7224999999999997</v>
      </c>
      <c r="AG61">
        <v>0</v>
      </c>
      <c r="AH61">
        <v>0</v>
      </c>
      <c r="AI61">
        <v>0</v>
      </c>
      <c r="AJ61">
        <v>0</v>
      </c>
      <c r="AK61">
        <v>16.506319999999999</v>
      </c>
      <c r="AL61">
        <v>0</v>
      </c>
      <c r="AM61">
        <v>0</v>
      </c>
      <c r="AN61">
        <v>0.59302999999999995</v>
      </c>
      <c r="AO61">
        <v>0</v>
      </c>
      <c r="AP61">
        <v>0.78605313926246401</v>
      </c>
      <c r="AQ61">
        <v>0</v>
      </c>
      <c r="AR61">
        <v>2.0322000000000005</v>
      </c>
      <c r="AS61">
        <v>2.2698499999999999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375.59884928343632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9.3622833674413393</v>
      </c>
      <c r="L62">
        <v>140.00520156046815</v>
      </c>
      <c r="M62">
        <v>28.232473993668027</v>
      </c>
      <c r="N62">
        <v>36.236513563501845</v>
      </c>
      <c r="O62">
        <v>0</v>
      </c>
      <c r="P62">
        <v>37.844709106239463</v>
      </c>
      <c r="Q62">
        <v>3</v>
      </c>
      <c r="R62">
        <v>13.002436053593177</v>
      </c>
      <c r="S62">
        <v>8.0028382213812677</v>
      </c>
      <c r="T62">
        <v>0</v>
      </c>
      <c r="U62">
        <v>20.638545274616522</v>
      </c>
      <c r="V62">
        <v>5.3651180124223599</v>
      </c>
      <c r="W62">
        <v>9.9977400609756106</v>
      </c>
      <c r="X62">
        <v>44.003101493598855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2.7224999999999997</v>
      </c>
      <c r="AG62">
        <v>0</v>
      </c>
      <c r="AH62">
        <v>0</v>
      </c>
      <c r="AI62">
        <v>0</v>
      </c>
      <c r="AJ62">
        <v>0</v>
      </c>
      <c r="AK62">
        <v>16.506319999999999</v>
      </c>
      <c r="AL62">
        <v>0</v>
      </c>
      <c r="AM62">
        <v>0</v>
      </c>
      <c r="AN62">
        <v>0.59302999999999995</v>
      </c>
      <c r="AO62">
        <v>0</v>
      </c>
      <c r="AP62">
        <v>0.78605313926246401</v>
      </c>
      <c r="AQ62">
        <v>0</v>
      </c>
      <c r="AR62">
        <v>2.0322000000000005</v>
      </c>
      <c r="AS62">
        <v>2.2698499999999999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380.60091384716924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9.3622833674413393</v>
      </c>
      <c r="L63">
        <v>135.00488322717621</v>
      </c>
      <c r="M63">
        <v>28.232473993668027</v>
      </c>
      <c r="N63">
        <v>36.236513563501845</v>
      </c>
      <c r="O63">
        <v>0</v>
      </c>
      <c r="P63">
        <v>37.844709106239463</v>
      </c>
      <c r="Q63">
        <v>3</v>
      </c>
      <c r="R63">
        <v>13.002436053593177</v>
      </c>
      <c r="S63">
        <v>8.0028382213812677</v>
      </c>
      <c r="T63">
        <v>0</v>
      </c>
      <c r="U63">
        <v>20.638545274616522</v>
      </c>
      <c r="V63">
        <v>5.3651180124223599</v>
      </c>
      <c r="W63">
        <v>9.9977400609756106</v>
      </c>
      <c r="X63">
        <v>44.003101493598855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2.7224999999999997</v>
      </c>
      <c r="AG63">
        <v>0</v>
      </c>
      <c r="AH63">
        <v>0</v>
      </c>
      <c r="AI63">
        <v>0</v>
      </c>
      <c r="AJ63">
        <v>0</v>
      </c>
      <c r="AK63">
        <v>16.506319999999999</v>
      </c>
      <c r="AL63">
        <v>0</v>
      </c>
      <c r="AM63">
        <v>0</v>
      </c>
      <c r="AN63">
        <v>0.59302999999999995</v>
      </c>
      <c r="AO63">
        <v>0</v>
      </c>
      <c r="AP63">
        <v>0.78605313926246401</v>
      </c>
      <c r="AQ63">
        <v>0</v>
      </c>
      <c r="AR63">
        <v>2.0322000000000005</v>
      </c>
      <c r="AS63">
        <v>2.2698499999999999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375.60059551387729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9.3622833674413393</v>
      </c>
      <c r="L64">
        <v>140.00520156046815</v>
      </c>
      <c r="M64">
        <v>28.232473993668027</v>
      </c>
      <c r="N64">
        <v>36.236513563501845</v>
      </c>
      <c r="O64">
        <v>0</v>
      </c>
      <c r="P64">
        <v>37.844709106239463</v>
      </c>
      <c r="Q64">
        <v>3</v>
      </c>
      <c r="R64">
        <v>13.002436053593177</v>
      </c>
      <c r="S64">
        <v>8.0028382213812677</v>
      </c>
      <c r="T64">
        <v>0</v>
      </c>
      <c r="U64">
        <v>20.638545274616522</v>
      </c>
      <c r="V64">
        <v>5.3651180124223599</v>
      </c>
      <c r="W64">
        <v>9.9977400609756106</v>
      </c>
      <c r="X64">
        <v>44.003101493598855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2.7224999999999997</v>
      </c>
      <c r="AG64">
        <v>0</v>
      </c>
      <c r="AH64">
        <v>0</v>
      </c>
      <c r="AI64">
        <v>0</v>
      </c>
      <c r="AJ64">
        <v>0</v>
      </c>
      <c r="AK64">
        <v>16.506319999999999</v>
      </c>
      <c r="AL64">
        <v>0</v>
      </c>
      <c r="AM64">
        <v>0</v>
      </c>
      <c r="AN64">
        <v>0.59302999999999995</v>
      </c>
      <c r="AO64">
        <v>0</v>
      </c>
      <c r="AP64">
        <v>0.78605313926246401</v>
      </c>
      <c r="AQ64">
        <v>0</v>
      </c>
      <c r="AR64">
        <v>2.0322000000000005</v>
      </c>
      <c r="AS64">
        <v>2.2698499999999999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380.60091384716924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9.3624123469653568</v>
      </c>
      <c r="L65">
        <v>150.00500899049575</v>
      </c>
      <c r="M65">
        <v>28.232473993668027</v>
      </c>
      <c r="N65">
        <v>36.236513563501845</v>
      </c>
      <c r="O65">
        <v>0</v>
      </c>
      <c r="P65">
        <v>37.844709106239463</v>
      </c>
      <c r="Q65">
        <v>3</v>
      </c>
      <c r="R65">
        <v>13.001472392638036</v>
      </c>
      <c r="S65">
        <v>8.0028382213812677</v>
      </c>
      <c r="T65">
        <v>0</v>
      </c>
      <c r="U65">
        <v>20.638545274616522</v>
      </c>
      <c r="V65">
        <v>4.8451817599486517</v>
      </c>
      <c r="W65">
        <v>9.9977400609756106</v>
      </c>
      <c r="X65">
        <v>44.003101493598855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2.7224999999999997</v>
      </c>
      <c r="AG65">
        <v>0</v>
      </c>
      <c r="AH65">
        <v>0</v>
      </c>
      <c r="AI65">
        <v>0</v>
      </c>
      <c r="AJ65">
        <v>0</v>
      </c>
      <c r="AK65">
        <v>16.506319999999999</v>
      </c>
      <c r="AL65">
        <v>0</v>
      </c>
      <c r="AM65">
        <v>0</v>
      </c>
      <c r="AN65">
        <v>0.59302999999999995</v>
      </c>
      <c r="AO65">
        <v>0</v>
      </c>
      <c r="AP65">
        <v>2.1616461329717755</v>
      </c>
      <c r="AQ65">
        <v>4.7745099999999985</v>
      </c>
      <c r="AR65">
        <v>2.7096000000000009</v>
      </c>
      <c r="AS65">
        <v>2.3523900000000002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396.98999333700141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9.3620056920692196</v>
      </c>
      <c r="L66">
        <v>155.00529496044354</v>
      </c>
      <c r="M66">
        <v>28.232473993668027</v>
      </c>
      <c r="N66">
        <v>36.236513563501845</v>
      </c>
      <c r="O66">
        <v>0</v>
      </c>
      <c r="P66">
        <v>37.844709106239463</v>
      </c>
      <c r="Q66">
        <v>3</v>
      </c>
      <c r="R66">
        <v>13.001472392638036</v>
      </c>
      <c r="S66">
        <v>8.0028382213812677</v>
      </c>
      <c r="T66">
        <v>0</v>
      </c>
      <c r="U66">
        <v>20.638545274616522</v>
      </c>
      <c r="V66">
        <v>5.3678059130434788</v>
      </c>
      <c r="W66">
        <v>9.9977400609756106</v>
      </c>
      <c r="X66">
        <v>44.003101493598855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2.7224999999999997</v>
      </c>
      <c r="AG66">
        <v>0</v>
      </c>
      <c r="AH66">
        <v>0</v>
      </c>
      <c r="AI66">
        <v>0</v>
      </c>
      <c r="AJ66">
        <v>0</v>
      </c>
      <c r="AK66">
        <v>16.506319999999999</v>
      </c>
      <c r="AL66">
        <v>0</v>
      </c>
      <c r="AM66">
        <v>0</v>
      </c>
      <c r="AN66">
        <v>0.59302999999999995</v>
      </c>
      <c r="AO66">
        <v>0</v>
      </c>
      <c r="AP66">
        <v>2.1616461329717755</v>
      </c>
      <c r="AQ66">
        <v>4.7745099999999985</v>
      </c>
      <c r="AR66">
        <v>2.7096000000000009</v>
      </c>
      <c r="AS66">
        <v>2.3523900000000002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402.51249680514786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9.3623359976191498</v>
      </c>
      <c r="L67">
        <v>160.00483880723402</v>
      </c>
      <c r="M67">
        <v>28.232473993668027</v>
      </c>
      <c r="N67">
        <v>36.236513563501845</v>
      </c>
      <c r="O67">
        <v>0</v>
      </c>
      <c r="P67">
        <v>37.844709106239463</v>
      </c>
      <c r="Q67">
        <v>3.351369576059851</v>
      </c>
      <c r="R67">
        <v>13.001472392638036</v>
      </c>
      <c r="S67">
        <v>8.0028382213812677</v>
      </c>
      <c r="T67">
        <v>0</v>
      </c>
      <c r="U67">
        <v>20.638545274616522</v>
      </c>
      <c r="V67">
        <v>5.3678059130434788</v>
      </c>
      <c r="W67">
        <v>9.9977400609756106</v>
      </c>
      <c r="X67">
        <v>44.003101493598855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2.7224999999999997</v>
      </c>
      <c r="AG67">
        <v>0</v>
      </c>
      <c r="AH67">
        <v>0</v>
      </c>
      <c r="AI67">
        <v>0</v>
      </c>
      <c r="AJ67">
        <v>0</v>
      </c>
      <c r="AK67">
        <v>16.506319999999999</v>
      </c>
      <c r="AL67">
        <v>0</v>
      </c>
      <c r="AM67">
        <v>0</v>
      </c>
      <c r="AN67">
        <v>0.59302999999999995</v>
      </c>
      <c r="AO67">
        <v>0</v>
      </c>
      <c r="AP67">
        <v>2.1616461329717755</v>
      </c>
      <c r="AQ67">
        <v>9.8583000000000016</v>
      </c>
      <c r="AR67">
        <v>2.7096000000000009</v>
      </c>
      <c r="AS67">
        <v>2.3523900000000002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412.94753053354799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9.3623074676841629</v>
      </c>
      <c r="L68">
        <v>170.00537296370391</v>
      </c>
      <c r="M68">
        <v>28.232473993668027</v>
      </c>
      <c r="N68">
        <v>36.236513563501845</v>
      </c>
      <c r="O68">
        <v>0</v>
      </c>
      <c r="P68">
        <v>37.844709106239463</v>
      </c>
      <c r="Q68">
        <v>3.351369576059851</v>
      </c>
      <c r="R68">
        <v>13.001472392638036</v>
      </c>
      <c r="S68">
        <v>8.0028382213812677</v>
      </c>
      <c r="T68">
        <v>0</v>
      </c>
      <c r="U68">
        <v>20.638545274616522</v>
      </c>
      <c r="V68">
        <v>5.3678059130434788</v>
      </c>
      <c r="W68">
        <v>9.9977400609756106</v>
      </c>
      <c r="X68">
        <v>44.003101493598855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2.7224999999999997</v>
      </c>
      <c r="AG68">
        <v>0</v>
      </c>
      <c r="AH68">
        <v>5.8108000000000022</v>
      </c>
      <c r="AI68">
        <v>0</v>
      </c>
      <c r="AJ68">
        <v>0</v>
      </c>
      <c r="AK68">
        <v>16.506319999999999</v>
      </c>
      <c r="AL68">
        <v>0</v>
      </c>
      <c r="AM68">
        <v>0</v>
      </c>
      <c r="AN68">
        <v>0.59302999999999995</v>
      </c>
      <c r="AO68">
        <v>0</v>
      </c>
      <c r="AP68">
        <v>2.1616461329717755</v>
      </c>
      <c r="AQ68">
        <v>14.323529999999996</v>
      </c>
      <c r="AR68">
        <v>2.7096000000000009</v>
      </c>
      <c r="AS68">
        <v>2.3523900000000002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433.224066160083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9.3623513120945088</v>
      </c>
      <c r="L69">
        <v>186.49529507337527</v>
      </c>
      <c r="M69">
        <v>28.232473993668027</v>
      </c>
      <c r="N69">
        <v>36.236513563501845</v>
      </c>
      <c r="O69">
        <v>0</v>
      </c>
      <c r="P69">
        <v>37.844709106239463</v>
      </c>
      <c r="Q69">
        <v>3.351369576059851</v>
      </c>
      <c r="R69">
        <v>13.001472392638036</v>
      </c>
      <c r="S69">
        <v>8.0028382213812677</v>
      </c>
      <c r="T69">
        <v>0</v>
      </c>
      <c r="U69">
        <v>20.638545274616522</v>
      </c>
      <c r="V69">
        <v>5.3678059130434788</v>
      </c>
      <c r="W69">
        <v>9.9977400609756106</v>
      </c>
      <c r="X69">
        <v>44.003101493598855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2.7224999999999997</v>
      </c>
      <c r="AG69">
        <v>0</v>
      </c>
      <c r="AH69">
        <v>6.4499880000000012</v>
      </c>
      <c r="AI69">
        <v>0</v>
      </c>
      <c r="AJ69">
        <v>0</v>
      </c>
      <c r="AK69">
        <v>16.506319999999999</v>
      </c>
      <c r="AL69">
        <v>0</v>
      </c>
      <c r="AM69">
        <v>0</v>
      </c>
      <c r="AN69">
        <v>0.59302999999999995</v>
      </c>
      <c r="AO69">
        <v>0</v>
      </c>
      <c r="AP69">
        <v>0.78605313926246401</v>
      </c>
      <c r="AQ69">
        <v>14.323529999999996</v>
      </c>
      <c r="AR69">
        <v>2.7096000000000009</v>
      </c>
      <c r="AS69">
        <v>2.3523900000000002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448.97762712045534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9.362390029325514</v>
      </c>
      <c r="L70">
        <v>186.49426128057695</v>
      </c>
      <c r="M70">
        <v>28.232473993668027</v>
      </c>
      <c r="N70">
        <v>36.236513563501845</v>
      </c>
      <c r="O70">
        <v>0</v>
      </c>
      <c r="P70">
        <v>37.844709106239463</v>
      </c>
      <c r="Q70">
        <v>3.3517038812785387</v>
      </c>
      <c r="R70">
        <v>13.001472392638036</v>
      </c>
      <c r="S70">
        <v>8.0018994338287328</v>
      </c>
      <c r="T70">
        <v>0</v>
      </c>
      <c r="U70">
        <v>20.638545274616522</v>
      </c>
      <c r="V70">
        <v>5.3678059130434788</v>
      </c>
      <c r="W70">
        <v>9.9977400609756106</v>
      </c>
      <c r="X70">
        <v>44.003101493598855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2.7224999999999997</v>
      </c>
      <c r="AG70">
        <v>0</v>
      </c>
      <c r="AH70">
        <v>11.621600000000004</v>
      </c>
      <c r="AI70">
        <v>0</v>
      </c>
      <c r="AJ70">
        <v>0</v>
      </c>
      <c r="AK70">
        <v>16.506319999999999</v>
      </c>
      <c r="AL70">
        <v>0</v>
      </c>
      <c r="AM70">
        <v>0</v>
      </c>
      <c r="AN70">
        <v>0.59302999999999995</v>
      </c>
      <c r="AO70">
        <v>0</v>
      </c>
      <c r="AP70">
        <v>0.78605313926246401</v>
      </c>
      <c r="AQ70">
        <v>14.323529999999996</v>
      </c>
      <c r="AR70">
        <v>2.7096000000000009</v>
      </c>
      <c r="AS70">
        <v>2.3523900000000002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454.14763956255422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9.3520902235547165</v>
      </c>
      <c r="L71">
        <v>200.00467439622381</v>
      </c>
      <c r="M71">
        <v>28.232473993668027</v>
      </c>
      <c r="N71">
        <v>36.236513563501845</v>
      </c>
      <c r="O71">
        <v>0</v>
      </c>
      <c r="P71">
        <v>37.844709106239463</v>
      </c>
      <c r="Q71">
        <v>3.3517038812785387</v>
      </c>
      <c r="R71">
        <v>13.001472392638036</v>
      </c>
      <c r="S71">
        <v>8.0018994338287328</v>
      </c>
      <c r="T71">
        <v>0</v>
      </c>
      <c r="U71">
        <v>20.638545274616522</v>
      </c>
      <c r="V71">
        <v>5.3678059130434788</v>
      </c>
      <c r="W71">
        <v>9.9977400609756106</v>
      </c>
      <c r="X71">
        <v>44.003101493598855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5.0553984000000005</v>
      </c>
      <c r="AF71">
        <v>2.7224999999999997</v>
      </c>
      <c r="AG71">
        <v>0</v>
      </c>
      <c r="AH71">
        <v>20.337800000000005</v>
      </c>
      <c r="AI71">
        <v>0</v>
      </c>
      <c r="AJ71">
        <v>0</v>
      </c>
      <c r="AK71">
        <v>16.506319999999999</v>
      </c>
      <c r="AL71">
        <v>0</v>
      </c>
      <c r="AM71">
        <v>0</v>
      </c>
      <c r="AN71">
        <v>0.59302999999999995</v>
      </c>
      <c r="AO71">
        <v>0</v>
      </c>
      <c r="AP71">
        <v>0.55023719748372479</v>
      </c>
      <c r="AQ71">
        <v>14.323529999999996</v>
      </c>
      <c r="AR71">
        <v>2.7096000000000009</v>
      </c>
      <c r="AS71">
        <v>2.3523900000000002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481.18353533065152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9.3520220839373494</v>
      </c>
      <c r="L72">
        <v>200.00467439622381</v>
      </c>
      <c r="M72">
        <v>28.232473993668027</v>
      </c>
      <c r="N72">
        <v>36.236513563501845</v>
      </c>
      <c r="O72">
        <v>0</v>
      </c>
      <c r="P72">
        <v>37.844709106239463</v>
      </c>
      <c r="Q72">
        <v>3.3517038812785387</v>
      </c>
      <c r="R72">
        <v>13.001472392638036</v>
      </c>
      <c r="S72">
        <v>8.0018994338287328</v>
      </c>
      <c r="T72">
        <v>0</v>
      </c>
      <c r="U72">
        <v>20.638545274616522</v>
      </c>
      <c r="V72">
        <v>5.3678059130434788</v>
      </c>
      <c r="W72">
        <v>9.9977400609756106</v>
      </c>
      <c r="X72">
        <v>44.003101493598855</v>
      </c>
      <c r="Y72">
        <v>0</v>
      </c>
      <c r="Z72">
        <v>0.33750000000000002</v>
      </c>
      <c r="AA72">
        <v>0</v>
      </c>
      <c r="AB72">
        <v>1.0225000000000002</v>
      </c>
      <c r="AC72">
        <v>2.9693199999999997</v>
      </c>
      <c r="AD72">
        <v>0</v>
      </c>
      <c r="AE72">
        <v>10.102924799999998</v>
      </c>
      <c r="AF72">
        <v>2.7224999999999997</v>
      </c>
      <c r="AG72">
        <v>0</v>
      </c>
      <c r="AH72">
        <v>29.054000000000002</v>
      </c>
      <c r="AI72">
        <v>0</v>
      </c>
      <c r="AJ72">
        <v>0</v>
      </c>
      <c r="AK72">
        <v>16.506319999999999</v>
      </c>
      <c r="AL72">
        <v>0</v>
      </c>
      <c r="AM72">
        <v>1.3905999999999998</v>
      </c>
      <c r="AN72">
        <v>0.59302999999999995</v>
      </c>
      <c r="AO72">
        <v>0</v>
      </c>
      <c r="AP72">
        <v>0.55023719748372479</v>
      </c>
      <c r="AQ72">
        <v>14.323529999999996</v>
      </c>
      <c r="AR72">
        <v>2.7096000000000009</v>
      </c>
      <c r="AS72">
        <v>2.3523900000000002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500.66711359103408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9.3521530680306935</v>
      </c>
      <c r="L73">
        <v>200.00467439622381</v>
      </c>
      <c r="M73">
        <v>28.232473993668027</v>
      </c>
      <c r="N73">
        <v>36.236513563501845</v>
      </c>
      <c r="O73">
        <v>0</v>
      </c>
      <c r="P73">
        <v>37.844709106239463</v>
      </c>
      <c r="Q73">
        <v>3.3517038812785387</v>
      </c>
      <c r="R73">
        <v>13.001472392638036</v>
      </c>
      <c r="S73">
        <v>8.0018994338287328</v>
      </c>
      <c r="T73">
        <v>0</v>
      </c>
      <c r="U73">
        <v>20.638545274616522</v>
      </c>
      <c r="V73">
        <v>5.3678059130434788</v>
      </c>
      <c r="W73">
        <v>9.9977400609756106</v>
      </c>
      <c r="X73">
        <v>44.003101493598855</v>
      </c>
      <c r="Y73">
        <v>0</v>
      </c>
      <c r="Z73">
        <v>0.67500000000000004</v>
      </c>
      <c r="AA73">
        <v>2.1568172249701116</v>
      </c>
      <c r="AB73">
        <v>5.1125000000000007</v>
      </c>
      <c r="AC73">
        <v>2.9693199999999997</v>
      </c>
      <c r="AD73">
        <v>2.75604</v>
      </c>
      <c r="AE73">
        <v>10.102924799999998</v>
      </c>
      <c r="AF73">
        <v>6.049999999999998</v>
      </c>
      <c r="AG73">
        <v>0</v>
      </c>
      <c r="AH73">
        <v>34.864800000000002</v>
      </c>
      <c r="AI73">
        <v>1.1718000000000002</v>
      </c>
      <c r="AJ73">
        <v>0</v>
      </c>
      <c r="AK73">
        <v>16.506319999999999</v>
      </c>
      <c r="AL73">
        <v>0</v>
      </c>
      <c r="AM73">
        <v>1.3905999999999998</v>
      </c>
      <c r="AN73">
        <v>0.59302999999999995</v>
      </c>
      <c r="AO73">
        <v>0</v>
      </c>
      <c r="AP73">
        <v>0.55023719748372479</v>
      </c>
      <c r="AQ73">
        <v>14.323529999999996</v>
      </c>
      <c r="AR73">
        <v>12.193200000000003</v>
      </c>
      <c r="AS73">
        <v>2.3523900000000002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529.80130180009758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9.3520431324941988</v>
      </c>
      <c r="L74">
        <v>200.00467439622381</v>
      </c>
      <c r="M74">
        <v>28.232473993668027</v>
      </c>
      <c r="N74">
        <v>36.236513563501845</v>
      </c>
      <c r="O74">
        <v>0</v>
      </c>
      <c r="P74">
        <v>37.844709106239463</v>
      </c>
      <c r="Q74">
        <v>3.3517038812785387</v>
      </c>
      <c r="R74">
        <v>13.001472392638036</v>
      </c>
      <c r="S74">
        <v>8.0018994338287328</v>
      </c>
      <c r="T74">
        <v>0</v>
      </c>
      <c r="U74">
        <v>20.638545274616522</v>
      </c>
      <c r="V74">
        <v>5.3678059130434788</v>
      </c>
      <c r="W74">
        <v>9.9977400609756106</v>
      </c>
      <c r="X74">
        <v>44.003101493598855</v>
      </c>
      <c r="Y74">
        <v>0</v>
      </c>
      <c r="Z74">
        <v>4.0014000000000003</v>
      </c>
      <c r="AA74">
        <v>4.2651666471319061</v>
      </c>
      <c r="AB74">
        <v>12.12276</v>
      </c>
      <c r="AC74">
        <v>6.2512000000000008</v>
      </c>
      <c r="AD74">
        <v>4.8635999999999999</v>
      </c>
      <c r="AE74">
        <v>15.166195200000001</v>
      </c>
      <c r="AF74">
        <v>8.1674999999999986</v>
      </c>
      <c r="AG74">
        <v>0</v>
      </c>
      <c r="AH74">
        <v>43.058028000000007</v>
      </c>
      <c r="AI74">
        <v>5.0778000000000008</v>
      </c>
      <c r="AJ74">
        <v>0</v>
      </c>
      <c r="AK74">
        <v>16.506319999999999</v>
      </c>
      <c r="AL74">
        <v>0</v>
      </c>
      <c r="AM74">
        <v>3.2327359999999996</v>
      </c>
      <c r="AN74">
        <v>0.59302999999999995</v>
      </c>
      <c r="AO74">
        <v>0</v>
      </c>
      <c r="AP74">
        <v>0.55023719748372479</v>
      </c>
      <c r="AQ74">
        <v>14.323529999999996</v>
      </c>
      <c r="AR74">
        <v>12.193200000000003</v>
      </c>
      <c r="AS74">
        <v>2.3523900000000002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568.75777568672288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9.1648836855264673</v>
      </c>
      <c r="L75">
        <v>200.00467439622381</v>
      </c>
      <c r="M75">
        <v>28.232473993668027</v>
      </c>
      <c r="N75">
        <v>36.236513563501845</v>
      </c>
      <c r="O75">
        <v>0</v>
      </c>
      <c r="P75">
        <v>37.844709106239463</v>
      </c>
      <c r="Q75">
        <v>3.3517038812785387</v>
      </c>
      <c r="R75">
        <v>13.001472392638036</v>
      </c>
      <c r="S75">
        <v>8.0018994338287328</v>
      </c>
      <c r="T75">
        <v>0</v>
      </c>
      <c r="U75">
        <v>20.638545274616522</v>
      </c>
      <c r="V75">
        <v>5.3678059130434788</v>
      </c>
      <c r="W75">
        <v>9.9977400609756106</v>
      </c>
      <c r="X75">
        <v>44.003101493598855</v>
      </c>
      <c r="Y75">
        <v>0</v>
      </c>
      <c r="Z75">
        <v>4.0014000000000003</v>
      </c>
      <c r="AA75">
        <v>6.7854923931643958</v>
      </c>
      <c r="AB75">
        <v>12.12276</v>
      </c>
      <c r="AC75">
        <v>6.2512000000000008</v>
      </c>
      <c r="AD75">
        <v>8.4091643999999981</v>
      </c>
      <c r="AE75">
        <v>15.166195200000001</v>
      </c>
      <c r="AF75">
        <v>8.1674999999999986</v>
      </c>
      <c r="AG75">
        <v>0</v>
      </c>
      <c r="AH75">
        <v>43.058028000000007</v>
      </c>
      <c r="AI75">
        <v>5.0778000000000008</v>
      </c>
      <c r="AJ75">
        <v>0</v>
      </c>
      <c r="AK75">
        <v>16.506319999999999</v>
      </c>
      <c r="AL75">
        <v>0</v>
      </c>
      <c r="AM75">
        <v>3.2327359999999996</v>
      </c>
      <c r="AN75">
        <v>0.59302999999999995</v>
      </c>
      <c r="AO75">
        <v>0</v>
      </c>
      <c r="AP75">
        <v>0.55023719748372479</v>
      </c>
      <c r="AQ75">
        <v>14.323529999999996</v>
      </c>
      <c r="AR75">
        <v>2.7096000000000009</v>
      </c>
      <c r="AS75">
        <v>2.3523900000000002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565.15290638578767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9.3520220839373494</v>
      </c>
      <c r="L76">
        <v>200.00467439622381</v>
      </c>
      <c r="M76">
        <v>28.232473993668027</v>
      </c>
      <c r="N76">
        <v>36.236513563501845</v>
      </c>
      <c r="O76">
        <v>0</v>
      </c>
      <c r="P76">
        <v>37.844709106239463</v>
      </c>
      <c r="Q76">
        <v>3.3517038812785387</v>
      </c>
      <c r="R76">
        <v>13.001472392638036</v>
      </c>
      <c r="S76">
        <v>8.0018994338287328</v>
      </c>
      <c r="T76">
        <v>0</v>
      </c>
      <c r="U76">
        <v>20.638545274616522</v>
      </c>
      <c r="V76">
        <v>5.3678059130434788</v>
      </c>
      <c r="W76">
        <v>9.9977400609756106</v>
      </c>
      <c r="X76">
        <v>44.003101493598855</v>
      </c>
      <c r="Y76">
        <v>0</v>
      </c>
      <c r="Z76">
        <v>4.0014000000000003</v>
      </c>
      <c r="AA76">
        <v>7.9971874633723221</v>
      </c>
      <c r="AB76">
        <v>12.12276</v>
      </c>
      <c r="AC76">
        <v>6.2512000000000008</v>
      </c>
      <c r="AD76">
        <v>11.212219200000002</v>
      </c>
      <c r="AE76">
        <v>15.166195200000001</v>
      </c>
      <c r="AF76">
        <v>8.1674999999999986</v>
      </c>
      <c r="AG76">
        <v>0</v>
      </c>
      <c r="AH76">
        <v>43.058028000000007</v>
      </c>
      <c r="AI76">
        <v>5.0778000000000008</v>
      </c>
      <c r="AJ76">
        <v>0</v>
      </c>
      <c r="AK76">
        <v>16.506319999999999</v>
      </c>
      <c r="AL76">
        <v>0</v>
      </c>
      <c r="AM76">
        <v>3.2327359999999996</v>
      </c>
      <c r="AN76">
        <v>0.59302999999999995</v>
      </c>
      <c r="AO76">
        <v>0</v>
      </c>
      <c r="AP76">
        <v>0.55023719748372479</v>
      </c>
      <c r="AQ76">
        <v>14.323529999999996</v>
      </c>
      <c r="AR76">
        <v>2.0322000000000005</v>
      </c>
      <c r="AS76">
        <v>2.3523900000000002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568.67739465440638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9.3520902235547165</v>
      </c>
      <c r="L77">
        <v>199.99990670336334</v>
      </c>
      <c r="M77">
        <v>28.232473993668027</v>
      </c>
      <c r="N77">
        <v>36.236513563501845</v>
      </c>
      <c r="O77">
        <v>0</v>
      </c>
      <c r="P77">
        <v>37.844709106239463</v>
      </c>
      <c r="Q77">
        <v>3.3517038812785387</v>
      </c>
      <c r="R77">
        <v>13.001472392638036</v>
      </c>
      <c r="S77">
        <v>8.0018994338287328</v>
      </c>
      <c r="T77">
        <v>0</v>
      </c>
      <c r="U77">
        <v>20.638545274616522</v>
      </c>
      <c r="V77">
        <v>5.3678059130434788</v>
      </c>
      <c r="W77">
        <v>9.9977400609756106</v>
      </c>
      <c r="X77">
        <v>44.003101493598855</v>
      </c>
      <c r="Y77">
        <v>0</v>
      </c>
      <c r="Z77">
        <v>4.0014000000000003</v>
      </c>
      <c r="AA77">
        <v>7.9971874633723221</v>
      </c>
      <c r="AB77">
        <v>12.12276</v>
      </c>
      <c r="AC77">
        <v>6.2512000000000008</v>
      </c>
      <c r="AD77">
        <v>11.212219200000002</v>
      </c>
      <c r="AE77">
        <v>15.166195200000001</v>
      </c>
      <c r="AF77">
        <v>8.1674999999999986</v>
      </c>
      <c r="AG77">
        <v>0</v>
      </c>
      <c r="AH77">
        <v>43.058028000000007</v>
      </c>
      <c r="AI77">
        <v>5.0778000000000008</v>
      </c>
      <c r="AJ77">
        <v>0</v>
      </c>
      <c r="AK77">
        <v>16.506319999999999</v>
      </c>
      <c r="AL77">
        <v>0</v>
      </c>
      <c r="AM77">
        <v>3.2327359999999996</v>
      </c>
      <c r="AN77">
        <v>0.59302999999999995</v>
      </c>
      <c r="AO77">
        <v>0</v>
      </c>
      <c r="AP77">
        <v>0.55023719748372479</v>
      </c>
      <c r="AQ77">
        <v>14.323529999999996</v>
      </c>
      <c r="AR77">
        <v>2.0322000000000005</v>
      </c>
      <c r="AS77">
        <v>2.3523900000000002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568.6726951011633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9.3517988203932028</v>
      </c>
      <c r="L78">
        <v>199.99990670336334</v>
      </c>
      <c r="M78">
        <v>28.232473993668027</v>
      </c>
      <c r="N78">
        <v>36.236513563501845</v>
      </c>
      <c r="O78">
        <v>0</v>
      </c>
      <c r="P78">
        <v>37.844709106239463</v>
      </c>
      <c r="Q78">
        <v>3.3517038812785387</v>
      </c>
      <c r="R78">
        <v>13.001472392638036</v>
      </c>
      <c r="S78">
        <v>8.0018994338287328</v>
      </c>
      <c r="T78">
        <v>0</v>
      </c>
      <c r="U78">
        <v>20.638545274616522</v>
      </c>
      <c r="V78">
        <v>5.3678059130434788</v>
      </c>
      <c r="W78">
        <v>9.9977400609756106</v>
      </c>
      <c r="X78">
        <v>44.003101493598855</v>
      </c>
      <c r="Y78">
        <v>0</v>
      </c>
      <c r="Z78">
        <v>4.0014000000000003</v>
      </c>
      <c r="AA78">
        <v>7.9971874633723221</v>
      </c>
      <c r="AB78">
        <v>12.12276</v>
      </c>
      <c r="AC78">
        <v>6.2512000000000008</v>
      </c>
      <c r="AD78">
        <v>11.212219200000002</v>
      </c>
      <c r="AE78">
        <v>15.166195200000001</v>
      </c>
      <c r="AF78">
        <v>8.1674999999999986</v>
      </c>
      <c r="AG78">
        <v>0</v>
      </c>
      <c r="AH78">
        <v>43.058028000000007</v>
      </c>
      <c r="AI78">
        <v>5.0778000000000008</v>
      </c>
      <c r="AJ78">
        <v>0</v>
      </c>
      <c r="AK78">
        <v>16.506319999999999</v>
      </c>
      <c r="AL78">
        <v>0</v>
      </c>
      <c r="AM78">
        <v>3.2327359999999996</v>
      </c>
      <c r="AN78">
        <v>0.59302999999999995</v>
      </c>
      <c r="AO78">
        <v>0</v>
      </c>
      <c r="AP78">
        <v>0.55023719748372479</v>
      </c>
      <c r="AQ78">
        <v>14.323529999999996</v>
      </c>
      <c r="AR78">
        <v>2.0322000000000005</v>
      </c>
      <c r="AS78">
        <v>2.3523900000000002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568.67240369800174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9.3623920319008782</v>
      </c>
      <c r="L79">
        <v>170.00211642030479</v>
      </c>
      <c r="M79">
        <v>28.232473993668027</v>
      </c>
      <c r="N79">
        <v>36.236513563501845</v>
      </c>
      <c r="O79">
        <v>0</v>
      </c>
      <c r="P79">
        <v>37.844709106239463</v>
      </c>
      <c r="Q79">
        <v>3</v>
      </c>
      <c r="R79">
        <v>13.001472392638036</v>
      </c>
      <c r="S79">
        <v>8.1132114738805967</v>
      </c>
      <c r="T79">
        <v>0</v>
      </c>
      <c r="U79">
        <v>20.638545274616522</v>
      </c>
      <c r="V79">
        <v>5.3678059130434788</v>
      </c>
      <c r="W79">
        <v>9.9977400609756106</v>
      </c>
      <c r="X79">
        <v>44.003101493598855</v>
      </c>
      <c r="Y79">
        <v>0</v>
      </c>
      <c r="Z79">
        <v>4.0014000000000003</v>
      </c>
      <c r="AA79">
        <v>7.9971874633723221</v>
      </c>
      <c r="AB79">
        <v>12.12276</v>
      </c>
      <c r="AC79">
        <v>6.2512000000000008</v>
      </c>
      <c r="AD79">
        <v>11.212219200000002</v>
      </c>
      <c r="AE79">
        <v>15.166195200000001</v>
      </c>
      <c r="AF79">
        <v>8.1674999999999986</v>
      </c>
      <c r="AG79">
        <v>0</v>
      </c>
      <c r="AH79">
        <v>43.058028000000007</v>
      </c>
      <c r="AI79">
        <v>5.0778000000000008</v>
      </c>
      <c r="AJ79">
        <v>0</v>
      </c>
      <c r="AK79">
        <v>16.506319999999999</v>
      </c>
      <c r="AL79">
        <v>0</v>
      </c>
      <c r="AM79">
        <v>3.2327359999999996</v>
      </c>
      <c r="AN79">
        <v>0.59302999999999995</v>
      </c>
      <c r="AO79">
        <v>0</v>
      </c>
      <c r="AP79">
        <v>0.55023719748372479</v>
      </c>
      <c r="AQ79">
        <v>14.323529999999996</v>
      </c>
      <c r="AR79">
        <v>2.0322000000000005</v>
      </c>
      <c r="AS79">
        <v>2.3523900000000002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538.44481478522425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9.3415678357269201</v>
      </c>
      <c r="L80">
        <v>170.00211642030479</v>
      </c>
      <c r="M80">
        <v>28.232473993668027</v>
      </c>
      <c r="N80">
        <v>36.236513563501845</v>
      </c>
      <c r="O80">
        <v>0</v>
      </c>
      <c r="P80">
        <v>37.844709106239463</v>
      </c>
      <c r="Q80">
        <v>3</v>
      </c>
      <c r="R80">
        <v>13.001472392638036</v>
      </c>
      <c r="S80">
        <v>8.0028382213812677</v>
      </c>
      <c r="T80">
        <v>0</v>
      </c>
      <c r="U80">
        <v>20.638545274616522</v>
      </c>
      <c r="V80">
        <v>5.3678059130434788</v>
      </c>
      <c r="W80">
        <v>9.9977400609756106</v>
      </c>
      <c r="X80">
        <v>44.003101493598855</v>
      </c>
      <c r="Y80">
        <v>0</v>
      </c>
      <c r="Z80">
        <v>4.0014000000000003</v>
      </c>
      <c r="AA80">
        <v>4.309757025715558</v>
      </c>
      <c r="AB80">
        <v>4.0409199999999998</v>
      </c>
      <c r="AC80">
        <v>5.9386400000000004</v>
      </c>
      <c r="AD80">
        <v>11.212219200000002</v>
      </c>
      <c r="AE80">
        <v>15.166195200000001</v>
      </c>
      <c r="AF80">
        <v>5.4449999999999994</v>
      </c>
      <c r="AG80">
        <v>0</v>
      </c>
      <c r="AH80">
        <v>34.864800000000002</v>
      </c>
      <c r="AI80">
        <v>1.1718000000000002</v>
      </c>
      <c r="AJ80">
        <v>0</v>
      </c>
      <c r="AK80">
        <v>16.506319999999999</v>
      </c>
      <c r="AL80">
        <v>0</v>
      </c>
      <c r="AM80">
        <v>1.3905999999999998</v>
      </c>
      <c r="AN80">
        <v>0.59302999999999995</v>
      </c>
      <c r="AO80">
        <v>0</v>
      </c>
      <c r="AP80">
        <v>1.1790797088936957</v>
      </c>
      <c r="AQ80">
        <v>14.323529999999996</v>
      </c>
      <c r="AR80">
        <v>2.0322000000000005</v>
      </c>
      <c r="AS80">
        <v>2.3523900000000002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510.19676541030424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9.3623335980937252</v>
      </c>
      <c r="L81">
        <v>170.00211642030479</v>
      </c>
      <c r="M81">
        <v>28.232473993668027</v>
      </c>
      <c r="N81">
        <v>36.236513563501845</v>
      </c>
      <c r="O81">
        <v>0</v>
      </c>
      <c r="P81">
        <v>37.844709106239463</v>
      </c>
      <c r="Q81">
        <v>3</v>
      </c>
      <c r="R81">
        <v>13.001472392638036</v>
      </c>
      <c r="S81">
        <v>8.0028382213812677</v>
      </c>
      <c r="T81">
        <v>0</v>
      </c>
      <c r="U81">
        <v>20.638545274616522</v>
      </c>
      <c r="V81">
        <v>5.3678059130434788</v>
      </c>
      <c r="W81">
        <v>9.9977400609756106</v>
      </c>
      <c r="X81">
        <v>44.003101493598855</v>
      </c>
      <c r="Y81">
        <v>0</v>
      </c>
      <c r="Z81">
        <v>2.0007000000000001</v>
      </c>
      <c r="AA81">
        <v>1.9387121123326847</v>
      </c>
      <c r="AB81">
        <v>0</v>
      </c>
      <c r="AC81">
        <v>5.9386400000000004</v>
      </c>
      <c r="AD81">
        <v>11.212219200000002</v>
      </c>
      <c r="AE81">
        <v>10.110796799999999</v>
      </c>
      <c r="AF81">
        <v>2.7224999999999997</v>
      </c>
      <c r="AG81">
        <v>0</v>
      </c>
      <c r="AH81">
        <v>29.054000000000002</v>
      </c>
      <c r="AI81">
        <v>0</v>
      </c>
      <c r="AJ81">
        <v>0</v>
      </c>
      <c r="AK81">
        <v>16.506319999999999</v>
      </c>
      <c r="AL81">
        <v>0</v>
      </c>
      <c r="AM81">
        <v>0</v>
      </c>
      <c r="AN81">
        <v>0.59302999999999995</v>
      </c>
      <c r="AO81">
        <v>0</v>
      </c>
      <c r="AP81">
        <v>1.1790797088936957</v>
      </c>
      <c r="AQ81">
        <v>14.323529999999996</v>
      </c>
      <c r="AR81">
        <v>12.193200000000003</v>
      </c>
      <c r="AS81">
        <v>2.3523900000000002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495.81476785928805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9.3623335980937252</v>
      </c>
      <c r="L82">
        <v>134.7138024108346</v>
      </c>
      <c r="M82">
        <v>28.232473993668027</v>
      </c>
      <c r="N82">
        <v>36.236513563501845</v>
      </c>
      <c r="O82">
        <v>0</v>
      </c>
      <c r="P82">
        <v>37.844709106239463</v>
      </c>
      <c r="Q82">
        <v>3</v>
      </c>
      <c r="R82">
        <v>13.001472392638036</v>
      </c>
      <c r="S82">
        <v>8.0028382213812677</v>
      </c>
      <c r="T82">
        <v>0</v>
      </c>
      <c r="U82">
        <v>20.638545274616522</v>
      </c>
      <c r="V82">
        <v>5.3678059130434788</v>
      </c>
      <c r="W82">
        <v>9.9977400609756106</v>
      </c>
      <c r="X82">
        <v>44.003101493598855</v>
      </c>
      <c r="Y82">
        <v>0</v>
      </c>
      <c r="Z82">
        <v>2.0007000000000001</v>
      </c>
      <c r="AA82">
        <v>0</v>
      </c>
      <c r="AB82">
        <v>0</v>
      </c>
      <c r="AC82">
        <v>2.9693199999999997</v>
      </c>
      <c r="AD82">
        <v>2.4318</v>
      </c>
      <c r="AE82">
        <v>10.110796799999999</v>
      </c>
      <c r="AF82">
        <v>2.7224999999999997</v>
      </c>
      <c r="AG82">
        <v>0</v>
      </c>
      <c r="AH82">
        <v>17.432400000000001</v>
      </c>
      <c r="AI82">
        <v>0</v>
      </c>
      <c r="AJ82">
        <v>0</v>
      </c>
      <c r="AK82">
        <v>16.506319999999999</v>
      </c>
      <c r="AL82">
        <v>0</v>
      </c>
      <c r="AM82">
        <v>0</v>
      </c>
      <c r="AN82">
        <v>0.59302999999999995</v>
      </c>
      <c r="AO82">
        <v>0</v>
      </c>
      <c r="AP82">
        <v>1.1790797088936957</v>
      </c>
      <c r="AQ82">
        <v>14.323529999999996</v>
      </c>
      <c r="AR82">
        <v>12.193200000000003</v>
      </c>
      <c r="AS82">
        <v>2.3523900000000002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435.21640253748524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9.3620738045738054</v>
      </c>
      <c r="L83">
        <v>100.00208951048951</v>
      </c>
      <c r="M83">
        <v>28.232473993668027</v>
      </c>
      <c r="N83">
        <v>36.236513563501845</v>
      </c>
      <c r="O83">
        <v>0</v>
      </c>
      <c r="P83">
        <v>37.844709106239463</v>
      </c>
      <c r="Q83">
        <v>3</v>
      </c>
      <c r="R83">
        <v>12.999751491053678</v>
      </c>
      <c r="S83">
        <v>8.0028382213812677</v>
      </c>
      <c r="T83">
        <v>0</v>
      </c>
      <c r="U83">
        <v>20.638545274616522</v>
      </c>
      <c r="V83">
        <v>5.5875208085779082</v>
      </c>
      <c r="W83">
        <v>9.9977400609756106</v>
      </c>
      <c r="X83">
        <v>44.003101493598855</v>
      </c>
      <c r="Y83">
        <v>0</v>
      </c>
      <c r="Z83">
        <v>2.0007000000000001</v>
      </c>
      <c r="AA83">
        <v>0</v>
      </c>
      <c r="AB83">
        <v>0</v>
      </c>
      <c r="AC83">
        <v>2.9693199999999997</v>
      </c>
      <c r="AD83">
        <v>0</v>
      </c>
      <c r="AE83">
        <v>5.0553984000000005</v>
      </c>
      <c r="AF83">
        <v>2.7224999999999997</v>
      </c>
      <c r="AG83">
        <v>0</v>
      </c>
      <c r="AH83">
        <v>8.7162000000000006</v>
      </c>
      <c r="AI83">
        <v>0</v>
      </c>
      <c r="AJ83">
        <v>0</v>
      </c>
      <c r="AK83">
        <v>16.506319999999999</v>
      </c>
      <c r="AL83">
        <v>0</v>
      </c>
      <c r="AM83">
        <v>0</v>
      </c>
      <c r="AN83">
        <v>0.59302999999999995</v>
      </c>
      <c r="AO83">
        <v>0</v>
      </c>
      <c r="AP83">
        <v>1.1790797088936957</v>
      </c>
      <c r="AQ83">
        <v>14.323529999999996</v>
      </c>
      <c r="AR83">
        <v>2.7096000000000009</v>
      </c>
      <c r="AS83">
        <v>2.3523900000000002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375.03542543757032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9.3620738045738054</v>
      </c>
      <c r="L84">
        <v>100.00208951048951</v>
      </c>
      <c r="M84">
        <v>28.232473993668027</v>
      </c>
      <c r="N84">
        <v>36.236513563501845</v>
      </c>
      <c r="O84">
        <v>0</v>
      </c>
      <c r="P84">
        <v>37.844709106239463</v>
      </c>
      <c r="Q84">
        <v>3</v>
      </c>
      <c r="R84">
        <v>12.999751491053678</v>
      </c>
      <c r="S84">
        <v>3</v>
      </c>
      <c r="T84">
        <v>0</v>
      </c>
      <c r="U84">
        <v>20.638545274616522</v>
      </c>
      <c r="V84">
        <v>5.5858447023480675</v>
      </c>
      <c r="W84">
        <v>9.9977400609756106</v>
      </c>
      <c r="X84">
        <v>44.003101493598855</v>
      </c>
      <c r="Y84">
        <v>0</v>
      </c>
      <c r="Z84">
        <v>2.0007000000000001</v>
      </c>
      <c r="AA84">
        <v>0</v>
      </c>
      <c r="AB84">
        <v>0</v>
      </c>
      <c r="AC84">
        <v>0</v>
      </c>
      <c r="AD84">
        <v>0</v>
      </c>
      <c r="AE84">
        <v>5.0553984000000005</v>
      </c>
      <c r="AF84">
        <v>2.7224999999999997</v>
      </c>
      <c r="AG84">
        <v>0</v>
      </c>
      <c r="AH84">
        <v>5.8108000000000022</v>
      </c>
      <c r="AI84">
        <v>0</v>
      </c>
      <c r="AJ84">
        <v>0</v>
      </c>
      <c r="AK84">
        <v>16.506319999999999</v>
      </c>
      <c r="AL84">
        <v>0</v>
      </c>
      <c r="AM84">
        <v>0</v>
      </c>
      <c r="AN84">
        <v>0.59302999999999995</v>
      </c>
      <c r="AO84">
        <v>0</v>
      </c>
      <c r="AP84">
        <v>1.1790797088936957</v>
      </c>
      <c r="AQ84">
        <v>14.323529999999996</v>
      </c>
      <c r="AR84">
        <v>2.7096000000000009</v>
      </c>
      <c r="AS84">
        <v>2.3523900000000002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364.15619110995925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9.3620738045738054</v>
      </c>
      <c r="L85">
        <v>100.00208951048951</v>
      </c>
      <c r="M85">
        <v>28.232473993668027</v>
      </c>
      <c r="N85">
        <v>36.236513563501845</v>
      </c>
      <c r="O85">
        <v>0</v>
      </c>
      <c r="P85">
        <v>37.844709106239463</v>
      </c>
      <c r="Q85">
        <v>3</v>
      </c>
      <c r="R85">
        <v>12.999751491053678</v>
      </c>
      <c r="S85">
        <v>3</v>
      </c>
      <c r="T85">
        <v>0</v>
      </c>
      <c r="U85">
        <v>20.638545274616522</v>
      </c>
      <c r="V85">
        <v>5.3681307332293287</v>
      </c>
      <c r="W85">
        <v>9.9977400609756106</v>
      </c>
      <c r="X85">
        <v>44.001844982400684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5.0553984000000005</v>
      </c>
      <c r="AF85">
        <v>2.7224999999999997</v>
      </c>
      <c r="AG85">
        <v>0</v>
      </c>
      <c r="AH85">
        <v>0</v>
      </c>
      <c r="AI85">
        <v>0</v>
      </c>
      <c r="AJ85">
        <v>0</v>
      </c>
      <c r="AK85">
        <v>16.506319999999999</v>
      </c>
      <c r="AL85">
        <v>0</v>
      </c>
      <c r="AM85">
        <v>0</v>
      </c>
      <c r="AN85">
        <v>0.59302999999999995</v>
      </c>
      <c r="AO85">
        <v>0</v>
      </c>
      <c r="AP85">
        <v>1.1790797088936957</v>
      </c>
      <c r="AQ85">
        <v>14.323529999999996</v>
      </c>
      <c r="AR85">
        <v>2.7096000000000009</v>
      </c>
      <c r="AS85">
        <v>2.3523900000000002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356.12572062964233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0.99865608010325801</v>
      </c>
      <c r="L86">
        <v>100.00208951048951</v>
      </c>
      <c r="M86">
        <v>28.232473993668027</v>
      </c>
      <c r="N86">
        <v>36.236513563501845</v>
      </c>
      <c r="O86">
        <v>0</v>
      </c>
      <c r="P86">
        <v>37.844709106239463</v>
      </c>
      <c r="Q86">
        <v>3</v>
      </c>
      <c r="R86">
        <v>6.0004961025280901</v>
      </c>
      <c r="S86">
        <v>3</v>
      </c>
      <c r="T86">
        <v>0</v>
      </c>
      <c r="U86">
        <v>20.638545274616522</v>
      </c>
      <c r="V86">
        <v>5.3681307332293287</v>
      </c>
      <c r="W86">
        <v>9.9977400609756106</v>
      </c>
      <c r="X86">
        <v>44.001844982400684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5.0553984000000005</v>
      </c>
      <c r="AF86">
        <v>2.7224999999999997</v>
      </c>
      <c r="AG86">
        <v>0</v>
      </c>
      <c r="AH86">
        <v>0</v>
      </c>
      <c r="AI86">
        <v>0</v>
      </c>
      <c r="AJ86">
        <v>0</v>
      </c>
      <c r="AK86">
        <v>16.506319999999999</v>
      </c>
      <c r="AL86">
        <v>0</v>
      </c>
      <c r="AM86">
        <v>0</v>
      </c>
      <c r="AN86">
        <v>0.59302999999999995</v>
      </c>
      <c r="AO86">
        <v>0</v>
      </c>
      <c r="AP86">
        <v>1.1790797088936957</v>
      </c>
      <c r="AQ86">
        <v>14.323529999999996</v>
      </c>
      <c r="AR86">
        <v>4.0644000000000009</v>
      </c>
      <c r="AS86">
        <v>2.3523900000000002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342.11784751664612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0.99865608010325801</v>
      </c>
      <c r="L87">
        <v>100.00208951048951</v>
      </c>
      <c r="M87">
        <v>28.232473993668027</v>
      </c>
      <c r="N87">
        <v>36.236513563501845</v>
      </c>
      <c r="O87">
        <v>0</v>
      </c>
      <c r="P87">
        <v>37.844709106239463</v>
      </c>
      <c r="Q87">
        <v>3</v>
      </c>
      <c r="R87">
        <v>5.9997148398471936</v>
      </c>
      <c r="S87">
        <v>3</v>
      </c>
      <c r="T87">
        <v>0</v>
      </c>
      <c r="U87">
        <v>20.638545274616522</v>
      </c>
      <c r="V87">
        <v>0.99865614849187934</v>
      </c>
      <c r="W87">
        <v>9.9977400609756106</v>
      </c>
      <c r="X87">
        <v>44.001844982400684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5.0553984000000005</v>
      </c>
      <c r="AF87">
        <v>2.7224999999999997</v>
      </c>
      <c r="AG87">
        <v>0</v>
      </c>
      <c r="AH87">
        <v>0</v>
      </c>
      <c r="AI87">
        <v>0</v>
      </c>
      <c r="AJ87">
        <v>0</v>
      </c>
      <c r="AK87">
        <v>16.506319999999999</v>
      </c>
      <c r="AL87">
        <v>0</v>
      </c>
      <c r="AM87">
        <v>0</v>
      </c>
      <c r="AN87">
        <v>0.59302999999999995</v>
      </c>
      <c r="AO87">
        <v>0</v>
      </c>
      <c r="AP87">
        <v>1.1790797088936957</v>
      </c>
      <c r="AQ87">
        <v>14.323529999999996</v>
      </c>
      <c r="AR87">
        <v>4.0644000000000009</v>
      </c>
      <c r="AS87">
        <v>2.3523900000000002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337.7475916692278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0.99865608010325801</v>
      </c>
      <c r="L88">
        <v>100.00208951048951</v>
      </c>
      <c r="M88">
        <v>28.232473993668027</v>
      </c>
      <c r="N88">
        <v>36.236513563501845</v>
      </c>
      <c r="O88">
        <v>0</v>
      </c>
      <c r="P88">
        <v>37.844709106239463</v>
      </c>
      <c r="Q88">
        <v>3</v>
      </c>
      <c r="R88">
        <v>5.9997148398471936</v>
      </c>
      <c r="S88">
        <v>3</v>
      </c>
      <c r="T88">
        <v>0</v>
      </c>
      <c r="U88">
        <v>20.638545274616522</v>
      </c>
      <c r="V88">
        <v>0.99865614849187934</v>
      </c>
      <c r="W88">
        <v>9.9977400609756106</v>
      </c>
      <c r="X88">
        <v>44.001844982400684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5.0553984000000005</v>
      </c>
      <c r="AF88">
        <v>2.7224999999999997</v>
      </c>
      <c r="AG88">
        <v>0</v>
      </c>
      <c r="AH88">
        <v>0</v>
      </c>
      <c r="AI88">
        <v>0</v>
      </c>
      <c r="AJ88">
        <v>0</v>
      </c>
      <c r="AK88">
        <v>16.506319999999999</v>
      </c>
      <c r="AL88">
        <v>0</v>
      </c>
      <c r="AM88">
        <v>0</v>
      </c>
      <c r="AN88">
        <v>0.59302999999999995</v>
      </c>
      <c r="AO88">
        <v>0</v>
      </c>
      <c r="AP88">
        <v>1.1790797088936957</v>
      </c>
      <c r="AQ88">
        <v>14.323529999999996</v>
      </c>
      <c r="AR88">
        <v>4.0644000000000009</v>
      </c>
      <c r="AS88">
        <v>2.3523900000000002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337.7475916692278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0.99865608010325801</v>
      </c>
      <c r="L89">
        <v>100.00208951048951</v>
      </c>
      <c r="M89">
        <v>28.232473993668027</v>
      </c>
      <c r="N89">
        <v>36.236513563501845</v>
      </c>
      <c r="O89">
        <v>0</v>
      </c>
      <c r="P89">
        <v>37.844709106239463</v>
      </c>
      <c r="Q89">
        <v>3</v>
      </c>
      <c r="R89">
        <v>5.9997148398471936</v>
      </c>
      <c r="S89">
        <v>3</v>
      </c>
      <c r="T89">
        <v>0</v>
      </c>
      <c r="U89">
        <v>20.638545274616522</v>
      </c>
      <c r="V89">
        <v>0.99865614849187934</v>
      </c>
      <c r="W89">
        <v>9.9977400609756106</v>
      </c>
      <c r="X89">
        <v>44.003101493598855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5.0553984000000005</v>
      </c>
      <c r="AF89">
        <v>2.7224999999999997</v>
      </c>
      <c r="AG89">
        <v>0</v>
      </c>
      <c r="AH89">
        <v>0</v>
      </c>
      <c r="AI89">
        <v>0</v>
      </c>
      <c r="AJ89">
        <v>0</v>
      </c>
      <c r="AK89">
        <v>16.506319999999999</v>
      </c>
      <c r="AL89">
        <v>0</v>
      </c>
      <c r="AM89">
        <v>0</v>
      </c>
      <c r="AN89">
        <v>0.59302999999999995</v>
      </c>
      <c r="AO89">
        <v>0</v>
      </c>
      <c r="AP89">
        <v>1.1790797088936957</v>
      </c>
      <c r="AQ89">
        <v>14.323529999999996</v>
      </c>
      <c r="AR89">
        <v>4.7418000000000005</v>
      </c>
      <c r="AS89">
        <v>2.3523900000000002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338.426248180426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0.99865608010325801</v>
      </c>
      <c r="L90">
        <v>100.00208951048951</v>
      </c>
      <c r="M90">
        <v>28.232473993668027</v>
      </c>
      <c r="N90">
        <v>36.236513563501845</v>
      </c>
      <c r="O90">
        <v>0</v>
      </c>
      <c r="P90">
        <v>37.844709106239463</v>
      </c>
      <c r="Q90">
        <v>3</v>
      </c>
      <c r="R90">
        <v>5.9997148398471936</v>
      </c>
      <c r="S90">
        <v>3</v>
      </c>
      <c r="T90">
        <v>0</v>
      </c>
      <c r="U90">
        <v>20.638545274616522</v>
      </c>
      <c r="V90">
        <v>0.99865614849187934</v>
      </c>
      <c r="W90">
        <v>9.9977400609756106</v>
      </c>
      <c r="X90">
        <v>44.003101493598855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5.0553984000000005</v>
      </c>
      <c r="AF90">
        <v>2.7224999999999997</v>
      </c>
      <c r="AG90">
        <v>0</v>
      </c>
      <c r="AH90">
        <v>0</v>
      </c>
      <c r="AI90">
        <v>0</v>
      </c>
      <c r="AJ90">
        <v>0</v>
      </c>
      <c r="AK90">
        <v>16.506319999999999</v>
      </c>
      <c r="AL90">
        <v>0</v>
      </c>
      <c r="AM90">
        <v>0</v>
      </c>
      <c r="AN90">
        <v>0.59302999999999995</v>
      </c>
      <c r="AO90">
        <v>0</v>
      </c>
      <c r="AP90">
        <v>1.1790797088936957</v>
      </c>
      <c r="AQ90">
        <v>9.5490200000000005</v>
      </c>
      <c r="AR90">
        <v>4.7418000000000005</v>
      </c>
      <c r="AS90">
        <v>2.3523900000000002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333.65173818042598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0.99865527065527071</v>
      </c>
      <c r="L91">
        <v>100.00208951048951</v>
      </c>
      <c r="M91">
        <v>28.232473993668027</v>
      </c>
      <c r="N91">
        <v>36.236513563501845</v>
      </c>
      <c r="O91">
        <v>0</v>
      </c>
      <c r="P91">
        <v>37.844709106239463</v>
      </c>
      <c r="Q91">
        <v>3</v>
      </c>
      <c r="R91">
        <v>5.9997148398471936</v>
      </c>
      <c r="S91">
        <v>3</v>
      </c>
      <c r="T91">
        <v>0</v>
      </c>
      <c r="U91">
        <v>20.638545274616522</v>
      </c>
      <c r="V91">
        <v>0.99865614849187934</v>
      </c>
      <c r="W91">
        <v>9.9977400609756106</v>
      </c>
      <c r="X91">
        <v>17.704957828470825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5.0553984000000005</v>
      </c>
      <c r="AF91">
        <v>2.7224999999999997</v>
      </c>
      <c r="AG91">
        <v>0</v>
      </c>
      <c r="AH91">
        <v>0</v>
      </c>
      <c r="AI91">
        <v>0</v>
      </c>
      <c r="AJ91">
        <v>0</v>
      </c>
      <c r="AK91">
        <v>16.506319999999999</v>
      </c>
      <c r="AL91">
        <v>0</v>
      </c>
      <c r="AM91">
        <v>0</v>
      </c>
      <c r="AN91">
        <v>0.59302999999999995</v>
      </c>
      <c r="AO91">
        <v>0</v>
      </c>
      <c r="AP91">
        <v>1.1790797088936957</v>
      </c>
      <c r="AQ91">
        <v>9.5490200000000005</v>
      </c>
      <c r="AR91">
        <v>4.7418000000000005</v>
      </c>
      <c r="AS91">
        <v>2.3523900000000002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307.3535937058499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0.99865597693901453</v>
      </c>
      <c r="L92">
        <v>100.00208951048951</v>
      </c>
      <c r="M92">
        <v>28.232473993668027</v>
      </c>
      <c r="N92">
        <v>36.236513563501845</v>
      </c>
      <c r="O92">
        <v>0</v>
      </c>
      <c r="P92">
        <v>37.844709106239463</v>
      </c>
      <c r="Q92">
        <v>3</v>
      </c>
      <c r="R92">
        <v>5.9997148398471936</v>
      </c>
      <c r="S92">
        <v>3</v>
      </c>
      <c r="T92">
        <v>0</v>
      </c>
      <c r="U92">
        <v>20.638545274616522</v>
      </c>
      <c r="V92">
        <v>0.99865614849187934</v>
      </c>
      <c r="W92">
        <v>9.9977400609756106</v>
      </c>
      <c r="X92">
        <v>15.000906476224271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5.0553984000000005</v>
      </c>
      <c r="AF92">
        <v>2.7224999999999997</v>
      </c>
      <c r="AG92">
        <v>0</v>
      </c>
      <c r="AH92">
        <v>0</v>
      </c>
      <c r="AI92">
        <v>0</v>
      </c>
      <c r="AJ92">
        <v>0</v>
      </c>
      <c r="AK92">
        <v>16.506319999999999</v>
      </c>
      <c r="AL92">
        <v>0</v>
      </c>
      <c r="AM92">
        <v>0</v>
      </c>
      <c r="AN92">
        <v>0.59302999999999995</v>
      </c>
      <c r="AO92">
        <v>0</v>
      </c>
      <c r="AP92">
        <v>1.1790797088936957</v>
      </c>
      <c r="AQ92">
        <v>9.5490200000000005</v>
      </c>
      <c r="AR92">
        <v>4.7418000000000005</v>
      </c>
      <c r="AS92">
        <v>2.3523900000000002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304.64954305988709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0.99864837229210757</v>
      </c>
      <c r="L93">
        <v>100.00208951048951</v>
      </c>
      <c r="M93">
        <v>28.232473993668027</v>
      </c>
      <c r="N93">
        <v>36.236513563501845</v>
      </c>
      <c r="O93">
        <v>0</v>
      </c>
      <c r="P93">
        <v>37.844709106239463</v>
      </c>
      <c r="Q93">
        <v>3</v>
      </c>
      <c r="R93">
        <v>5.9997148398471936</v>
      </c>
      <c r="S93">
        <v>3</v>
      </c>
      <c r="T93">
        <v>0</v>
      </c>
      <c r="U93">
        <v>20.638545274616522</v>
      </c>
      <c r="V93">
        <v>0.99865614849187934</v>
      </c>
      <c r="W93">
        <v>9.9977400609756106</v>
      </c>
      <c r="X93">
        <v>15.000906476224271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5.0553984000000005</v>
      </c>
      <c r="AF93">
        <v>2.7224999999999997</v>
      </c>
      <c r="AG93">
        <v>0</v>
      </c>
      <c r="AH93">
        <v>0</v>
      </c>
      <c r="AI93">
        <v>0</v>
      </c>
      <c r="AJ93">
        <v>0</v>
      </c>
      <c r="AK93">
        <v>16.506319999999999</v>
      </c>
      <c r="AL93">
        <v>0</v>
      </c>
      <c r="AM93">
        <v>0</v>
      </c>
      <c r="AN93">
        <v>0.59302999999999995</v>
      </c>
      <c r="AO93">
        <v>0</v>
      </c>
      <c r="AP93">
        <v>1.1790797088936957</v>
      </c>
      <c r="AQ93">
        <v>4.7745099999999985</v>
      </c>
      <c r="AR93">
        <v>4.7418000000000005</v>
      </c>
      <c r="AS93">
        <v>2.8889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300.4115354552402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0.99865207877461692</v>
      </c>
      <c r="L94">
        <v>100.00208951048951</v>
      </c>
      <c r="M94">
        <v>28.232473993668027</v>
      </c>
      <c r="N94">
        <v>36.236513563501845</v>
      </c>
      <c r="O94">
        <v>0</v>
      </c>
      <c r="P94">
        <v>37.844709106239463</v>
      </c>
      <c r="Q94">
        <v>3</v>
      </c>
      <c r="R94">
        <v>5.9997148398471936</v>
      </c>
      <c r="S94">
        <v>3</v>
      </c>
      <c r="T94">
        <v>0</v>
      </c>
      <c r="U94">
        <v>20.638545274616522</v>
      </c>
      <c r="V94">
        <v>0.99865614849187934</v>
      </c>
      <c r="W94">
        <v>9.9977400609756106</v>
      </c>
      <c r="X94">
        <v>15.000906476224271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5.0553984000000005</v>
      </c>
      <c r="AF94">
        <v>2.7224999999999997</v>
      </c>
      <c r="AG94">
        <v>0</v>
      </c>
      <c r="AH94">
        <v>0</v>
      </c>
      <c r="AI94">
        <v>0</v>
      </c>
      <c r="AJ94">
        <v>0</v>
      </c>
      <c r="AK94">
        <v>16.506319999999999</v>
      </c>
      <c r="AL94">
        <v>0</v>
      </c>
      <c r="AM94">
        <v>0</v>
      </c>
      <c r="AN94">
        <v>0.59302999999999995</v>
      </c>
      <c r="AO94">
        <v>0</v>
      </c>
      <c r="AP94">
        <v>1.1790797088936957</v>
      </c>
      <c r="AQ94">
        <v>4.7745099999999985</v>
      </c>
      <c r="AR94">
        <v>4.7418000000000005</v>
      </c>
      <c r="AS94">
        <v>2.8889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300.41153916172271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0.99865693784250198</v>
      </c>
      <c r="L95">
        <v>100.00208951048951</v>
      </c>
      <c r="M95">
        <v>28.232473993668027</v>
      </c>
      <c r="N95">
        <v>36.236513563501845</v>
      </c>
      <c r="O95">
        <v>0</v>
      </c>
      <c r="P95">
        <v>37.844709106239463</v>
      </c>
      <c r="Q95">
        <v>3</v>
      </c>
      <c r="R95">
        <v>5.9997148398471936</v>
      </c>
      <c r="S95">
        <v>3</v>
      </c>
      <c r="T95">
        <v>0</v>
      </c>
      <c r="U95">
        <v>20.638545274616522</v>
      </c>
      <c r="V95">
        <v>0.99865614849187934</v>
      </c>
      <c r="W95">
        <v>5.002984071428572</v>
      </c>
      <c r="X95">
        <v>15.000906476224271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5.0553984000000005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16.506319999999999</v>
      </c>
      <c r="AL95">
        <v>0</v>
      </c>
      <c r="AM95">
        <v>0</v>
      </c>
      <c r="AN95">
        <v>0.59302999999999995</v>
      </c>
      <c r="AO95">
        <v>0</v>
      </c>
      <c r="AP95">
        <v>1.1790797088936957</v>
      </c>
      <c r="AQ95">
        <v>4.7745099999999985</v>
      </c>
      <c r="AR95">
        <v>2.7096000000000009</v>
      </c>
      <c r="AS95">
        <v>2.8889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290.66208803124357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0.99865693784250198</v>
      </c>
      <c r="L96">
        <v>100.00208951048951</v>
      </c>
      <c r="M96">
        <v>28.232473993668027</v>
      </c>
      <c r="N96">
        <v>36.236513563501845</v>
      </c>
      <c r="O96">
        <v>0</v>
      </c>
      <c r="P96">
        <v>37.844709106239463</v>
      </c>
      <c r="Q96">
        <v>3</v>
      </c>
      <c r="R96">
        <v>6.0036408699808792</v>
      </c>
      <c r="S96">
        <v>3</v>
      </c>
      <c r="T96">
        <v>0</v>
      </c>
      <c r="U96">
        <v>20.638545274616522</v>
      </c>
      <c r="V96">
        <v>0.99865614849187934</v>
      </c>
      <c r="W96">
        <v>5.002984071428572</v>
      </c>
      <c r="X96">
        <v>15.000906476224271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5.0553984000000005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16.506319999999999</v>
      </c>
      <c r="AL96">
        <v>0</v>
      </c>
      <c r="AM96">
        <v>0</v>
      </c>
      <c r="AN96">
        <v>0.59302999999999995</v>
      </c>
      <c r="AO96">
        <v>0</v>
      </c>
      <c r="AP96">
        <v>1.1790797088936957</v>
      </c>
      <c r="AQ96">
        <v>0</v>
      </c>
      <c r="AR96">
        <v>2.7096000000000009</v>
      </c>
      <c r="AS96">
        <v>2.8889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285.89150406137719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0.99865693784250198</v>
      </c>
      <c r="L97">
        <v>100.00208951048951</v>
      </c>
      <c r="M97">
        <v>28.232473993668027</v>
      </c>
      <c r="N97">
        <v>36.236513563501845</v>
      </c>
      <c r="O97">
        <v>0</v>
      </c>
      <c r="P97">
        <v>37.844709106239463</v>
      </c>
      <c r="Q97">
        <v>3</v>
      </c>
      <c r="R97">
        <v>6.0036408699808792</v>
      </c>
      <c r="S97">
        <v>3</v>
      </c>
      <c r="T97">
        <v>0</v>
      </c>
      <c r="U97">
        <v>21.075699507838134</v>
      </c>
      <c r="V97">
        <v>0.9974025974025974</v>
      </c>
      <c r="W97">
        <v>5.002984071428572</v>
      </c>
      <c r="X97">
        <v>15.000906476224271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5.0553984000000005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16.506319999999999</v>
      </c>
      <c r="AL97">
        <v>0</v>
      </c>
      <c r="AM97">
        <v>0</v>
      </c>
      <c r="AN97">
        <v>0.59302999999999995</v>
      </c>
      <c r="AO97">
        <v>0</v>
      </c>
      <c r="AP97">
        <v>1.1790797088936957</v>
      </c>
      <c r="AQ97">
        <v>0</v>
      </c>
      <c r="AR97">
        <v>2.7096000000000009</v>
      </c>
      <c r="AS97">
        <v>2.8889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286.32740474350953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0.99865693784250198</v>
      </c>
      <c r="L98">
        <v>100.00208951048951</v>
      </c>
      <c r="M98">
        <v>28.232473993668027</v>
      </c>
      <c r="N98">
        <v>36.236513563501845</v>
      </c>
      <c r="O98">
        <v>0</v>
      </c>
      <c r="P98">
        <v>37.844709106239463</v>
      </c>
      <c r="Q98">
        <v>3</v>
      </c>
      <c r="R98">
        <v>6.0036408699808792</v>
      </c>
      <c r="S98">
        <v>3</v>
      </c>
      <c r="T98">
        <v>0</v>
      </c>
      <c r="U98">
        <v>21.19053698779161</v>
      </c>
      <c r="V98">
        <v>0.9974025974025974</v>
      </c>
      <c r="W98">
        <v>5.002984071428572</v>
      </c>
      <c r="X98">
        <v>15.000906476224271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5.0553984000000005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16.506319999999999</v>
      </c>
      <c r="AL98">
        <v>0</v>
      </c>
      <c r="AM98">
        <v>0</v>
      </c>
      <c r="AN98">
        <v>0.59302999999999995</v>
      </c>
      <c r="AO98">
        <v>0</v>
      </c>
      <c r="AP98">
        <v>1.1790797088936957</v>
      </c>
      <c r="AQ98">
        <v>0</v>
      </c>
      <c r="AR98">
        <v>3.387</v>
      </c>
      <c r="AS98">
        <v>3.3015999999999996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287.53234222346299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0.14098517090544382</v>
      </c>
      <c r="L99">
        <f t="shared" si="2"/>
        <v>3.3557958703934707</v>
      </c>
      <c r="M99">
        <f t="shared" si="2"/>
        <v>0.67715089954702523</v>
      </c>
      <c r="N99">
        <f t="shared" si="2"/>
        <v>0.86962887044056136</v>
      </c>
      <c r="O99">
        <f t="shared" si="2"/>
        <v>0</v>
      </c>
      <c r="P99">
        <f t="shared" si="2"/>
        <v>0.90830208967066628</v>
      </c>
      <c r="Q99">
        <f t="shared" si="2"/>
        <v>7.4811708795220838E-2</v>
      </c>
      <c r="R99">
        <f t="shared" si="2"/>
        <v>0.24201680615767565</v>
      </c>
      <c r="S99">
        <f t="shared" si="2"/>
        <v>0.13080883014236139</v>
      </c>
      <c r="T99">
        <f t="shared" si="2"/>
        <v>0</v>
      </c>
      <c r="U99">
        <f t="shared" si="2"/>
        <v>0.49556462252458783</v>
      </c>
      <c r="V99">
        <f t="shared" si="2"/>
        <v>8.6194835665950195E-2</v>
      </c>
      <c r="W99">
        <f t="shared" si="2"/>
        <v>0.20475642360612625</v>
      </c>
      <c r="X99">
        <f t="shared" si="2"/>
        <v>0.82423522225446677</v>
      </c>
      <c r="Y99">
        <f t="shared" si="2"/>
        <v>0</v>
      </c>
      <c r="Z99">
        <f t="shared" si="2"/>
        <v>1.6927650000000002E-2</v>
      </c>
      <c r="AA99">
        <f t="shared" si="2"/>
        <v>2.7867047902670007E-2</v>
      </c>
      <c r="AB99">
        <f t="shared" si="2"/>
        <v>4.3464429999999991E-2</v>
      </c>
      <c r="AC99">
        <f t="shared" si="2"/>
        <v>3.6569519999999987E-2</v>
      </c>
      <c r="AD99">
        <f t="shared" si="2"/>
        <v>3.7846914000000002E-2</v>
      </c>
      <c r="AE99">
        <f t="shared" si="2"/>
        <v>0.12764487360000001</v>
      </c>
      <c r="AF99">
        <f t="shared" si="2"/>
        <v>7.2448750000000034E-2</v>
      </c>
      <c r="AG99">
        <f t="shared" si="2"/>
        <v>0</v>
      </c>
      <c r="AH99">
        <f t="shared" si="2"/>
        <v>0.21789047300000008</v>
      </c>
      <c r="AI99">
        <f t="shared" si="2"/>
        <v>1.6405200000000005E-2</v>
      </c>
      <c r="AJ99">
        <f t="shared" si="2"/>
        <v>0</v>
      </c>
      <c r="AK99">
        <f t="shared" si="2"/>
        <v>0.39615167999999945</v>
      </c>
      <c r="AL99">
        <f t="shared" si="2"/>
        <v>0</v>
      </c>
      <c r="AM99">
        <f t="shared" si="2"/>
        <v>1.2264683000000002E-2</v>
      </c>
      <c r="AN99">
        <f t="shared" si="2"/>
        <v>1.4232719999999982E-2</v>
      </c>
      <c r="AO99">
        <f t="shared" si="2"/>
        <v>0</v>
      </c>
      <c r="AP99">
        <f t="shared" si="2"/>
        <v>2.6381908486496446E-2</v>
      </c>
      <c r="AQ99">
        <f t="shared" si="2"/>
        <v>0.14689350250000002</v>
      </c>
      <c r="AR99">
        <f t="shared" si="2"/>
        <v>8.2981499999999972E-2</v>
      </c>
      <c r="AS99">
        <f t="shared" si="2"/>
        <v>7.061297000000008E-2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9.3568351725927226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42" activePane="bottomRight" state="frozen"/>
      <selection pane="topRight" activeCell="B1" sqref="B1"/>
      <selection pane="bottomLeft" activeCell="A3" sqref="A3"/>
      <selection pane="bottomRight" activeCell="DN1" sqref="DN1:DN1048576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tabSelected="1" workbookViewId="0">
      <pane xSplit="1" ySplit="2" topLeftCell="CS3" activePane="bottomRight" state="frozen"/>
      <selection pane="topRight" activeCell="B1" sqref="B1"/>
      <selection pane="bottomLeft" activeCell="A3" sqref="A3"/>
      <selection pane="bottomRight" activeCell="DN1" sqref="DN1:DN1048576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15.000025000000001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15.000025000000001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15.000025000000001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15.000025000000001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15.000025000000001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15.000025000000001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15.000025000000001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15.000025000000001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15.000025000000001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15.000025000000001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15.000025000000001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15.000025000000001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15.000025000000001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15.000025000000001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15.000025000000001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15.000025000000001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15.000025000000001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15.000025000000001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15.000025000000001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15.000025000000001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15.000025000000001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15.000025000000001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15.000025000000001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15.000025000000001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15.000025000000001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15.000025000000001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15.000025000000001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15.000025000000001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15.000025000000001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15.000025000000001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15.000025000000001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15.000025000000001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15.000025000000001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15.000025000000001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15.000025000000001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15.000025000000001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15.000025000000001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15.000025000000001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15.000025000000001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15.000025000000001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15.000025000000001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15.000025000000001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15.000025000000001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15.000025000000001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15.000025000000001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15.000025000000001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15.000025000000001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15.000025000000001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15.000025000000001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15.000025000000001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15.000025000000001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15.000025000000001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15.000025000000001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15.000025000000001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15.000025000000001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15.000025000000001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15.000025000000001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15.000025000000001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15.000025000000001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15.000025000000001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15.000025000000001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15.000025000000001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15.000025000000001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15.000025000000001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15.000025000000001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15.000025000000001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15.000025000000001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15.000025000000001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15.000025000000001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15.000025000000001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15.000025000000001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15.000025000000001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15.000025000000001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15.000025000000001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15.000025000000001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15.000025000000001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15.000025000000001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15.000025000000001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15.000025000000001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15.000025000000001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15.000025000000001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15.000025000000001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15.000025000000001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15.000025000000001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15.000025000000001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15.000025000000001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15.000025000000001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15.000025000000001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15.000025000000001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15.000025000000001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15.000025000000001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15.000025000000001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15.000025000000001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15.000025000000001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15.000025000000001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15.000025000000001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15.000025000000001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15.000025000000001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15.000025000000001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15.000025000000001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15.000025000000001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15.000025000000001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15.000025000000001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15.000025000000001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15.000025000000001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15.000025000000001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15.000025000000001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15.000025000000001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15.000025000000001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15.000025000000001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15.000025000000001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15.000025000000001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15.000025000000001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15.000025000000001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15.000025000000001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15.000025000000001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15.000025000000001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15.000025000000001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15.000025000000001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15.000025000000001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15.000025000000001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15.000025000000001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15.000025000000001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15.000025000000001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15.000025000000001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15.000025000000001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15.000025000000001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15.000025000000001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15.000025000000001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15.000025000000001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15.000025000000001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15.000025000000001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15.000025000000001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15.000025000000001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15.000025000000001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15.000025000000001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15.000025000000001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15.000025000000001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15.000025000000001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15.000025000000001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15.000025000000001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15.000025000000001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15.000025000000001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15.000025000000001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15.000025000000001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15.000025000000001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15.000025000000001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15.000025000000001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15.000025000000001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15.000025000000001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15.000025000000001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15.000025000000001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15.000025000000001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15.000025000000001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15.000025000000001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15.000025000000001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15.000025000000001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15.000025000000001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15.000025000000001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15.000025000000001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15.000025000000001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15.000025000000001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15.000025000000001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15.000025000000001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15.000025000000001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15.000025000000001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15.000025000000001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15.000025000000001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15.000025000000001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15.000025000000001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15.000025000000001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15.000025000000001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15.000025000000001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15.000025000000001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15.000025000000001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15.000025000000001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15.000025000000001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15.000025000000001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15.000025000000001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15.000025000000001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15.000025000000001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15.000025000000001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15.000025000000001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15.000025000000001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15.000025000000001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15.000025000000001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15.000025000000001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15.000025000000001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15.000025000000001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15.000025000000001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15.000025000000001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15.000025000000001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0.36000060000000073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0.36000060000000073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45264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269.17</v>
      </c>
      <c r="L3" s="196">
        <v>2.88</v>
      </c>
      <c r="M3" s="196">
        <v>61.3</v>
      </c>
      <c r="N3" s="196">
        <v>49.87</v>
      </c>
      <c r="O3" s="196">
        <v>70.45</v>
      </c>
      <c r="P3" s="196">
        <v>23.44</v>
      </c>
      <c r="Q3" s="196">
        <v>2.88</v>
      </c>
      <c r="R3" s="196">
        <v>4.8099999999999996</v>
      </c>
      <c r="S3" s="196">
        <v>0</v>
      </c>
      <c r="T3" s="196">
        <v>0</v>
      </c>
      <c r="U3" s="196">
        <v>47.87</v>
      </c>
      <c r="V3" s="196">
        <v>2.89</v>
      </c>
      <c r="W3" s="196">
        <v>5.89</v>
      </c>
      <c r="X3" s="196">
        <v>14.42</v>
      </c>
      <c r="Y3" s="196">
        <v>0</v>
      </c>
      <c r="Z3">
        <v>0</v>
      </c>
      <c r="AA3" s="196">
        <v>15.16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84.02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57.68</v>
      </c>
      <c r="AQ3" s="196">
        <v>14.42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269.17</v>
      </c>
      <c r="L4" s="196">
        <v>2.88</v>
      </c>
      <c r="M4" s="196">
        <v>61.3</v>
      </c>
      <c r="N4" s="196">
        <v>49.87</v>
      </c>
      <c r="O4" s="196">
        <v>70.45</v>
      </c>
      <c r="P4" s="196">
        <v>23.44</v>
      </c>
      <c r="Q4" s="196">
        <v>2.88</v>
      </c>
      <c r="R4" s="196">
        <v>4.8099999999999996</v>
      </c>
      <c r="S4" s="196">
        <v>0</v>
      </c>
      <c r="T4" s="196">
        <v>0</v>
      </c>
      <c r="U4" s="196">
        <v>47.96</v>
      </c>
      <c r="V4" s="196">
        <v>2.89</v>
      </c>
      <c r="W4" s="196">
        <v>4.8099999999999996</v>
      </c>
      <c r="X4" s="196">
        <v>14.42</v>
      </c>
      <c r="Y4" s="196">
        <v>0</v>
      </c>
      <c r="Z4">
        <v>0</v>
      </c>
      <c r="AA4" s="196">
        <v>15.16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84.02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57.68</v>
      </c>
      <c r="AQ4" s="196">
        <v>14.42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269.17</v>
      </c>
      <c r="L5" s="196">
        <v>2.88</v>
      </c>
      <c r="M5" s="196">
        <v>33.64</v>
      </c>
      <c r="N5" s="196">
        <v>28.84</v>
      </c>
      <c r="O5" s="196">
        <v>70.45</v>
      </c>
      <c r="P5" s="196">
        <v>23.44</v>
      </c>
      <c r="Q5" s="196">
        <v>2.88</v>
      </c>
      <c r="R5" s="196">
        <v>4.8099999999999996</v>
      </c>
      <c r="S5" s="196">
        <v>0</v>
      </c>
      <c r="T5" s="196">
        <v>0</v>
      </c>
      <c r="U5" s="196">
        <v>47.96</v>
      </c>
      <c r="V5" s="196">
        <v>2.89</v>
      </c>
      <c r="W5" s="196">
        <v>4.8099999999999996</v>
      </c>
      <c r="X5" s="196">
        <v>14.42</v>
      </c>
      <c r="Y5" s="196">
        <v>0</v>
      </c>
      <c r="Z5">
        <v>0</v>
      </c>
      <c r="AA5" s="196">
        <v>15.16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57.68</v>
      </c>
      <c r="AQ5" s="196">
        <v>14.42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269.17</v>
      </c>
      <c r="L6" s="196">
        <v>2.88</v>
      </c>
      <c r="M6" s="196">
        <v>33.64</v>
      </c>
      <c r="N6" s="196">
        <v>28.84</v>
      </c>
      <c r="O6" s="196">
        <v>38.46</v>
      </c>
      <c r="P6" s="196">
        <v>23.44</v>
      </c>
      <c r="Q6" s="196">
        <v>2.88</v>
      </c>
      <c r="R6" s="196">
        <v>4.8099999999999996</v>
      </c>
      <c r="S6" s="196">
        <v>0</v>
      </c>
      <c r="T6" s="196">
        <v>0</v>
      </c>
      <c r="U6" s="196">
        <v>47.96</v>
      </c>
      <c r="V6" s="196">
        <v>2.89</v>
      </c>
      <c r="W6" s="196">
        <v>4.8099999999999996</v>
      </c>
      <c r="X6" s="196">
        <v>14.42</v>
      </c>
      <c r="Y6" s="196">
        <v>0</v>
      </c>
      <c r="Z6">
        <v>0</v>
      </c>
      <c r="AA6" s="196">
        <v>15.16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57.68</v>
      </c>
      <c r="AQ6" s="196">
        <v>14.42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269.17</v>
      </c>
      <c r="L7" s="196">
        <v>2.88</v>
      </c>
      <c r="M7" s="196">
        <v>33.64</v>
      </c>
      <c r="N7" s="196">
        <v>28.84</v>
      </c>
      <c r="O7" s="196">
        <v>38.46</v>
      </c>
      <c r="P7" s="196">
        <v>14.42</v>
      </c>
      <c r="Q7" s="196">
        <v>2.88</v>
      </c>
      <c r="R7" s="196">
        <v>4.8099999999999996</v>
      </c>
      <c r="S7" s="196">
        <v>0</v>
      </c>
      <c r="T7" s="196">
        <v>0</v>
      </c>
      <c r="U7" s="196">
        <v>47.96</v>
      </c>
      <c r="V7" s="196">
        <v>2.89</v>
      </c>
      <c r="W7" s="196">
        <v>4.8099999999999996</v>
      </c>
      <c r="X7" s="196">
        <v>14.42</v>
      </c>
      <c r="Y7" s="196">
        <v>0</v>
      </c>
      <c r="Z7">
        <v>0</v>
      </c>
      <c r="AA7" s="196">
        <v>15.16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57.68</v>
      </c>
      <c r="AQ7" s="196">
        <v>14.42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269.17</v>
      </c>
      <c r="L8" s="196">
        <v>2.88</v>
      </c>
      <c r="M8" s="196">
        <v>33.64</v>
      </c>
      <c r="N8" s="196">
        <v>28.84</v>
      </c>
      <c r="O8" s="196">
        <v>38.46</v>
      </c>
      <c r="P8" s="196">
        <v>14.42</v>
      </c>
      <c r="Q8" s="196">
        <v>2.88</v>
      </c>
      <c r="R8" s="196">
        <v>4.8099999999999996</v>
      </c>
      <c r="S8" s="196">
        <v>0</v>
      </c>
      <c r="T8" s="196">
        <v>0</v>
      </c>
      <c r="U8" s="196">
        <v>47.96</v>
      </c>
      <c r="V8" s="196">
        <v>2.89</v>
      </c>
      <c r="W8" s="196">
        <v>4.8099999999999996</v>
      </c>
      <c r="X8" s="196">
        <v>14.42</v>
      </c>
      <c r="Y8" s="196">
        <v>0</v>
      </c>
      <c r="Z8">
        <v>0</v>
      </c>
      <c r="AA8" s="196">
        <v>15.16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57.68</v>
      </c>
      <c r="AQ8" s="196">
        <v>14.42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269.17</v>
      </c>
      <c r="L9" s="196">
        <v>2.88</v>
      </c>
      <c r="M9" s="196">
        <v>33.64</v>
      </c>
      <c r="N9" s="196">
        <v>28.84</v>
      </c>
      <c r="O9" s="196">
        <v>38.46</v>
      </c>
      <c r="P9" s="196">
        <v>14.42</v>
      </c>
      <c r="Q9" s="196">
        <v>2.88</v>
      </c>
      <c r="R9" s="196">
        <v>4.8099999999999996</v>
      </c>
      <c r="S9" s="196">
        <v>0</v>
      </c>
      <c r="T9" s="196">
        <v>0</v>
      </c>
      <c r="U9" s="196">
        <v>47.96</v>
      </c>
      <c r="V9" s="196">
        <v>2.89</v>
      </c>
      <c r="W9" s="196">
        <v>4.8099999999999996</v>
      </c>
      <c r="X9" s="196">
        <v>14.42</v>
      </c>
      <c r="Y9" s="196">
        <v>0</v>
      </c>
      <c r="Z9">
        <v>0</v>
      </c>
      <c r="AA9" s="196">
        <v>15.16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58.35</v>
      </c>
      <c r="AQ9" s="196">
        <v>14.42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269.17</v>
      </c>
      <c r="L10" s="196">
        <v>2.88</v>
      </c>
      <c r="M10" s="196">
        <v>33.64</v>
      </c>
      <c r="N10" s="196">
        <v>28.84</v>
      </c>
      <c r="O10" s="196">
        <v>38.46</v>
      </c>
      <c r="P10" s="196">
        <v>14.42</v>
      </c>
      <c r="Q10" s="196">
        <v>2.88</v>
      </c>
      <c r="R10" s="196">
        <v>4.8099999999999996</v>
      </c>
      <c r="S10" s="196">
        <v>0</v>
      </c>
      <c r="T10" s="196">
        <v>0</v>
      </c>
      <c r="U10" s="196">
        <v>47.96</v>
      </c>
      <c r="V10" s="196">
        <v>2.89</v>
      </c>
      <c r="W10" s="196">
        <v>4.8099999999999996</v>
      </c>
      <c r="X10" s="196">
        <v>14.42</v>
      </c>
      <c r="Y10" s="196">
        <v>0</v>
      </c>
      <c r="Z10">
        <v>0</v>
      </c>
      <c r="AA10" s="196">
        <v>15.16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58.35</v>
      </c>
      <c r="AQ10" s="196">
        <v>14.42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269.17</v>
      </c>
      <c r="L11" s="196">
        <v>2.88</v>
      </c>
      <c r="M11" s="196">
        <v>33.64</v>
      </c>
      <c r="N11" s="196">
        <v>28.84</v>
      </c>
      <c r="O11" s="196">
        <v>38.46</v>
      </c>
      <c r="P11" s="196">
        <v>14.42</v>
      </c>
      <c r="Q11" s="196">
        <v>2.88</v>
      </c>
      <c r="R11" s="196">
        <v>4.8099999999999996</v>
      </c>
      <c r="S11" s="196">
        <v>0</v>
      </c>
      <c r="T11" s="196">
        <v>0</v>
      </c>
      <c r="U11" s="196">
        <v>47.96</v>
      </c>
      <c r="V11" s="196">
        <v>2.89</v>
      </c>
      <c r="W11" s="196">
        <v>4.8099999999999996</v>
      </c>
      <c r="X11" s="196">
        <v>14.42</v>
      </c>
      <c r="Y11" s="196">
        <v>0</v>
      </c>
      <c r="Z11">
        <v>0</v>
      </c>
      <c r="AA11" s="196">
        <v>15.16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57.68</v>
      </c>
      <c r="AQ11" s="196">
        <v>14.42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269.17</v>
      </c>
      <c r="L12" s="196">
        <v>2.88</v>
      </c>
      <c r="M12" s="196">
        <v>33.64</v>
      </c>
      <c r="N12" s="196">
        <v>28.84</v>
      </c>
      <c r="O12" s="196">
        <v>38.46</v>
      </c>
      <c r="P12" s="196">
        <v>14.42</v>
      </c>
      <c r="Q12" s="196">
        <v>2.88</v>
      </c>
      <c r="R12" s="196">
        <v>4.8099999999999996</v>
      </c>
      <c r="S12" s="196">
        <v>0</v>
      </c>
      <c r="T12" s="196">
        <v>0</v>
      </c>
      <c r="U12" s="196">
        <v>47.96</v>
      </c>
      <c r="V12" s="196">
        <v>2.89</v>
      </c>
      <c r="W12" s="196">
        <v>4.8099999999999996</v>
      </c>
      <c r="X12" s="196">
        <v>14.42</v>
      </c>
      <c r="Y12" s="196">
        <v>0</v>
      </c>
      <c r="Z12">
        <v>0</v>
      </c>
      <c r="AA12" s="196">
        <v>15.16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57.68</v>
      </c>
      <c r="AQ12" s="196">
        <v>14.42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269.17</v>
      </c>
      <c r="L13" s="196">
        <v>2.88</v>
      </c>
      <c r="M13" s="196">
        <v>33.64</v>
      </c>
      <c r="N13" s="196">
        <v>28.84</v>
      </c>
      <c r="O13" s="196">
        <v>38.46</v>
      </c>
      <c r="P13" s="196">
        <v>14.42</v>
      </c>
      <c r="Q13" s="196">
        <v>2.88</v>
      </c>
      <c r="R13" s="196">
        <v>4.8099999999999996</v>
      </c>
      <c r="S13" s="196">
        <v>0</v>
      </c>
      <c r="T13" s="196">
        <v>0</v>
      </c>
      <c r="U13" s="196">
        <v>47.96</v>
      </c>
      <c r="V13" s="196">
        <v>2.89</v>
      </c>
      <c r="W13" s="196">
        <v>4.8099999999999996</v>
      </c>
      <c r="X13" s="196">
        <v>14.42</v>
      </c>
      <c r="Y13" s="196">
        <v>0</v>
      </c>
      <c r="Z13">
        <v>0</v>
      </c>
      <c r="AA13" s="196">
        <v>15.16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57.68</v>
      </c>
      <c r="AQ13" s="196">
        <v>14.42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269.17</v>
      </c>
      <c r="L14" s="196">
        <v>2.88</v>
      </c>
      <c r="M14" s="196">
        <v>33.64</v>
      </c>
      <c r="N14" s="196">
        <v>28.84</v>
      </c>
      <c r="O14" s="196">
        <v>38.46</v>
      </c>
      <c r="P14" s="196">
        <v>14.42</v>
      </c>
      <c r="Q14" s="196">
        <v>2.88</v>
      </c>
      <c r="R14" s="196">
        <v>4.8099999999999996</v>
      </c>
      <c r="S14" s="196">
        <v>0</v>
      </c>
      <c r="T14" s="196">
        <v>0</v>
      </c>
      <c r="U14" s="196">
        <v>47.96</v>
      </c>
      <c r="V14" s="196">
        <v>2.89</v>
      </c>
      <c r="W14" s="196">
        <v>4.8099999999999996</v>
      </c>
      <c r="X14" s="196">
        <v>14.42</v>
      </c>
      <c r="Y14" s="196">
        <v>0</v>
      </c>
      <c r="Z14">
        <v>0</v>
      </c>
      <c r="AA14" s="196">
        <v>15.16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57.68</v>
      </c>
      <c r="AQ14" s="196">
        <v>14.42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269.17</v>
      </c>
      <c r="L15" s="196">
        <v>2.88</v>
      </c>
      <c r="M15" s="196">
        <v>33.64</v>
      </c>
      <c r="N15" s="196">
        <v>28.84</v>
      </c>
      <c r="O15" s="196">
        <v>38.46</v>
      </c>
      <c r="P15" s="196">
        <v>14.42</v>
      </c>
      <c r="Q15" s="196">
        <v>2.88</v>
      </c>
      <c r="R15" s="196">
        <v>4.8099999999999996</v>
      </c>
      <c r="S15" s="196">
        <v>0</v>
      </c>
      <c r="T15" s="196">
        <v>0</v>
      </c>
      <c r="U15" s="196">
        <v>47.96</v>
      </c>
      <c r="V15" s="196">
        <v>2.89</v>
      </c>
      <c r="W15" s="196">
        <v>4.8099999999999996</v>
      </c>
      <c r="X15" s="196">
        <v>14.42</v>
      </c>
      <c r="Y15" s="196">
        <v>0</v>
      </c>
      <c r="Z15">
        <v>0</v>
      </c>
      <c r="AA15" s="196">
        <v>15.16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58.58</v>
      </c>
      <c r="AQ15" s="196">
        <v>14.6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269.17</v>
      </c>
      <c r="L16" s="196">
        <v>2.88</v>
      </c>
      <c r="M16" s="196">
        <v>33.64</v>
      </c>
      <c r="N16" s="196">
        <v>28.84</v>
      </c>
      <c r="O16" s="196">
        <v>38.46</v>
      </c>
      <c r="P16" s="196">
        <v>14.42</v>
      </c>
      <c r="Q16" s="196">
        <v>2.88</v>
      </c>
      <c r="R16" s="196">
        <v>4.8099999999999996</v>
      </c>
      <c r="S16" s="196">
        <v>0</v>
      </c>
      <c r="T16" s="196">
        <v>0</v>
      </c>
      <c r="U16" s="196">
        <v>47.96</v>
      </c>
      <c r="V16" s="196">
        <v>2.89</v>
      </c>
      <c r="W16" s="196">
        <v>4.8099999999999996</v>
      </c>
      <c r="X16" s="196">
        <v>14.42</v>
      </c>
      <c r="Y16" s="196">
        <v>0</v>
      </c>
      <c r="Z16">
        <v>0</v>
      </c>
      <c r="AA16" s="196">
        <v>15.16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58.58</v>
      </c>
      <c r="AQ16" s="196">
        <v>14.6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269.17</v>
      </c>
      <c r="L17" s="196">
        <v>2.88</v>
      </c>
      <c r="M17" s="196">
        <v>33.64</v>
      </c>
      <c r="N17" s="196">
        <v>28.84</v>
      </c>
      <c r="O17" s="196">
        <v>38.46</v>
      </c>
      <c r="P17" s="196">
        <v>14.42</v>
      </c>
      <c r="Q17" s="196">
        <v>2.88</v>
      </c>
      <c r="R17" s="196">
        <v>4.8099999999999996</v>
      </c>
      <c r="S17" s="196">
        <v>0</v>
      </c>
      <c r="T17" s="196">
        <v>0</v>
      </c>
      <c r="U17" s="196">
        <v>47.96</v>
      </c>
      <c r="V17" s="196">
        <v>2.89</v>
      </c>
      <c r="W17" s="196">
        <v>4.8099999999999996</v>
      </c>
      <c r="X17" s="196">
        <v>14.42</v>
      </c>
      <c r="Y17" s="196">
        <v>0</v>
      </c>
      <c r="Z17">
        <v>0</v>
      </c>
      <c r="AA17" s="196">
        <v>15.16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57.68</v>
      </c>
      <c r="AQ17" s="196">
        <v>14.42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269.17</v>
      </c>
      <c r="L18" s="196">
        <v>2.88</v>
      </c>
      <c r="M18" s="196">
        <v>33.64</v>
      </c>
      <c r="N18" s="196">
        <v>28.84</v>
      </c>
      <c r="O18" s="196">
        <v>38.46</v>
      </c>
      <c r="P18" s="196">
        <v>14.42</v>
      </c>
      <c r="Q18" s="196">
        <v>2.88</v>
      </c>
      <c r="R18" s="196">
        <v>4.8099999999999996</v>
      </c>
      <c r="S18" s="196">
        <v>0</v>
      </c>
      <c r="T18" s="196">
        <v>0</v>
      </c>
      <c r="U18" s="196">
        <v>47.96</v>
      </c>
      <c r="V18" s="196">
        <v>2.88</v>
      </c>
      <c r="W18" s="196">
        <v>4.8099999999999996</v>
      </c>
      <c r="X18" s="196">
        <v>14.42</v>
      </c>
      <c r="Y18" s="196">
        <v>0</v>
      </c>
      <c r="Z18">
        <v>0</v>
      </c>
      <c r="AA18" s="196">
        <v>15.16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57.68</v>
      </c>
      <c r="AQ18" s="196">
        <v>14.42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269.16000000000003</v>
      </c>
      <c r="L19" s="196">
        <v>2.88</v>
      </c>
      <c r="M19" s="196">
        <v>33.64</v>
      </c>
      <c r="N19" s="196">
        <v>28.84</v>
      </c>
      <c r="O19" s="196">
        <v>38.46</v>
      </c>
      <c r="P19" s="196">
        <v>23.44</v>
      </c>
      <c r="Q19" s="196">
        <v>2.88</v>
      </c>
      <c r="R19" s="196">
        <v>4.8099999999999996</v>
      </c>
      <c r="S19" s="196">
        <v>0</v>
      </c>
      <c r="T19" s="196">
        <v>0</v>
      </c>
      <c r="U19" s="196">
        <v>47.96</v>
      </c>
      <c r="V19" s="196">
        <v>2.88</v>
      </c>
      <c r="W19" s="196">
        <v>4.8099999999999996</v>
      </c>
      <c r="X19" s="196">
        <v>14.42</v>
      </c>
      <c r="Y19" s="196">
        <v>0</v>
      </c>
      <c r="Z19">
        <v>0</v>
      </c>
      <c r="AA19" s="196">
        <v>15.16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57.68</v>
      </c>
      <c r="AQ19" s="196">
        <v>14.42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269.16000000000003</v>
      </c>
      <c r="L20" s="196">
        <v>2.88</v>
      </c>
      <c r="M20" s="196">
        <v>33.64</v>
      </c>
      <c r="N20" s="196">
        <v>28.84</v>
      </c>
      <c r="O20" s="196">
        <v>38.46</v>
      </c>
      <c r="P20" s="196">
        <v>23.44</v>
      </c>
      <c r="Q20" s="196">
        <v>2.88</v>
      </c>
      <c r="R20" s="196">
        <v>4.8099999999999996</v>
      </c>
      <c r="S20" s="196">
        <v>0</v>
      </c>
      <c r="T20" s="196">
        <v>0</v>
      </c>
      <c r="U20" s="196">
        <v>47.96</v>
      </c>
      <c r="V20" s="196">
        <v>2.88</v>
      </c>
      <c r="W20" s="196">
        <v>4.8099999999999996</v>
      </c>
      <c r="X20" s="196">
        <v>14.42</v>
      </c>
      <c r="Y20" s="196">
        <v>0</v>
      </c>
      <c r="Z20">
        <v>0</v>
      </c>
      <c r="AA20" s="196">
        <v>15.16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57.68</v>
      </c>
      <c r="AQ20" s="196">
        <v>14.42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269.16000000000003</v>
      </c>
      <c r="L21" s="196">
        <v>2.88</v>
      </c>
      <c r="M21" s="196">
        <v>57.61</v>
      </c>
      <c r="N21" s="196">
        <v>49.45</v>
      </c>
      <c r="O21" s="196">
        <v>70.45</v>
      </c>
      <c r="P21" s="196">
        <v>23.44</v>
      </c>
      <c r="Q21" s="196">
        <v>2.88</v>
      </c>
      <c r="R21" s="196">
        <v>4.8099999999999996</v>
      </c>
      <c r="S21" s="196">
        <v>0</v>
      </c>
      <c r="T21" s="196">
        <v>0</v>
      </c>
      <c r="U21" s="196">
        <v>47.96</v>
      </c>
      <c r="V21" s="196">
        <v>2.88</v>
      </c>
      <c r="W21" s="196">
        <v>4.8099999999999996</v>
      </c>
      <c r="X21" s="196">
        <v>14.42</v>
      </c>
      <c r="Y21" s="196">
        <v>0</v>
      </c>
      <c r="Z21">
        <v>0</v>
      </c>
      <c r="AA21" s="196">
        <v>15.16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57.68</v>
      </c>
      <c r="AQ21" s="196">
        <v>14.42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269.16000000000003</v>
      </c>
      <c r="L22" s="196">
        <v>2.88</v>
      </c>
      <c r="M22" s="196">
        <v>61.3</v>
      </c>
      <c r="N22" s="196">
        <v>49.87</v>
      </c>
      <c r="O22" s="196">
        <v>70.45</v>
      </c>
      <c r="P22" s="196">
        <v>23.44</v>
      </c>
      <c r="Q22" s="196">
        <v>2.88</v>
      </c>
      <c r="R22" s="196">
        <v>4.8099999999999996</v>
      </c>
      <c r="S22" s="196">
        <v>0</v>
      </c>
      <c r="T22" s="196">
        <v>0</v>
      </c>
      <c r="U22" s="196">
        <v>47.96</v>
      </c>
      <c r="V22" s="196">
        <v>2.88</v>
      </c>
      <c r="W22" s="196">
        <v>4.8099999999999996</v>
      </c>
      <c r="X22" s="196">
        <v>14.42</v>
      </c>
      <c r="Y22" s="196">
        <v>0</v>
      </c>
      <c r="Z22">
        <v>0</v>
      </c>
      <c r="AA22" s="196">
        <v>15.16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57.68</v>
      </c>
      <c r="AQ22" s="196">
        <v>14.42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269.17</v>
      </c>
      <c r="L23" s="196">
        <v>2.88</v>
      </c>
      <c r="M23" s="196">
        <v>61.3</v>
      </c>
      <c r="N23" s="196">
        <v>49.87</v>
      </c>
      <c r="O23" s="196">
        <v>70.45</v>
      </c>
      <c r="P23" s="196">
        <v>23.44</v>
      </c>
      <c r="Q23" s="196">
        <v>2.88</v>
      </c>
      <c r="R23" s="196">
        <v>4.8</v>
      </c>
      <c r="S23" s="196">
        <v>0</v>
      </c>
      <c r="T23" s="196">
        <v>0</v>
      </c>
      <c r="U23" s="196">
        <v>47.96</v>
      </c>
      <c r="V23" s="196">
        <v>2.88</v>
      </c>
      <c r="W23" s="196">
        <v>11.73</v>
      </c>
      <c r="X23" s="196">
        <v>45.5</v>
      </c>
      <c r="Y23" s="196">
        <v>0</v>
      </c>
      <c r="Z23">
        <v>0</v>
      </c>
      <c r="AA23" s="196">
        <v>15.16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82.25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57.68</v>
      </c>
      <c r="AQ23" s="196">
        <v>14.42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307.62</v>
      </c>
      <c r="L24" s="196">
        <v>2.88</v>
      </c>
      <c r="M24" s="196">
        <v>61.3</v>
      </c>
      <c r="N24" s="196">
        <v>49.87</v>
      </c>
      <c r="O24" s="196">
        <v>70.45</v>
      </c>
      <c r="P24" s="196">
        <v>23.44</v>
      </c>
      <c r="Q24" s="196">
        <v>2.88</v>
      </c>
      <c r="R24" s="196">
        <v>17.899999999999999</v>
      </c>
      <c r="S24" s="196">
        <v>0</v>
      </c>
      <c r="T24" s="196">
        <v>0</v>
      </c>
      <c r="U24" s="196">
        <v>47.96</v>
      </c>
      <c r="V24" s="196">
        <v>7.66</v>
      </c>
      <c r="W24" s="196">
        <v>14.58</v>
      </c>
      <c r="X24" s="196">
        <v>58.47</v>
      </c>
      <c r="Y24" s="196">
        <v>0</v>
      </c>
      <c r="Z24">
        <v>0</v>
      </c>
      <c r="AA24" s="196">
        <v>15.16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82.25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117.5</v>
      </c>
      <c r="AQ24" s="196">
        <v>38.090000000000003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355.68</v>
      </c>
      <c r="L25" s="196">
        <v>2.88</v>
      </c>
      <c r="M25" s="196">
        <v>61.3</v>
      </c>
      <c r="N25" s="196">
        <v>49.87</v>
      </c>
      <c r="O25" s="196">
        <v>70.45</v>
      </c>
      <c r="P25" s="196">
        <v>23.44</v>
      </c>
      <c r="Q25" s="196">
        <v>2.88</v>
      </c>
      <c r="R25" s="196">
        <v>17.899999999999999</v>
      </c>
      <c r="S25" s="196">
        <v>0</v>
      </c>
      <c r="T25" s="196">
        <v>0</v>
      </c>
      <c r="U25" s="196">
        <v>47.96</v>
      </c>
      <c r="V25" s="196">
        <v>7.66</v>
      </c>
      <c r="W25" s="196">
        <v>14.69</v>
      </c>
      <c r="X25" s="196">
        <v>62.28</v>
      </c>
      <c r="Y25" s="196">
        <v>0</v>
      </c>
      <c r="Z25">
        <v>0</v>
      </c>
      <c r="AA25" s="196">
        <v>15.16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82.25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117.5</v>
      </c>
      <c r="AQ25" s="196">
        <v>38.090000000000003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403.74</v>
      </c>
      <c r="L26" s="196">
        <v>2.88</v>
      </c>
      <c r="M26" s="196">
        <v>61.3</v>
      </c>
      <c r="N26" s="196">
        <v>49.87</v>
      </c>
      <c r="O26" s="196">
        <v>70.45</v>
      </c>
      <c r="P26" s="196">
        <v>23.44</v>
      </c>
      <c r="Q26" s="196">
        <v>2.88</v>
      </c>
      <c r="R26" s="196">
        <v>17.899999999999999</v>
      </c>
      <c r="S26" s="196">
        <v>0</v>
      </c>
      <c r="T26" s="196">
        <v>0</v>
      </c>
      <c r="U26" s="196">
        <v>47.96</v>
      </c>
      <c r="V26" s="196">
        <v>7.66</v>
      </c>
      <c r="W26" s="196">
        <v>14.69</v>
      </c>
      <c r="X26" s="196">
        <v>62.28</v>
      </c>
      <c r="Y26" s="196">
        <v>0</v>
      </c>
      <c r="Z26">
        <v>0</v>
      </c>
      <c r="AA26" s="196">
        <v>15.16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82.25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117.5</v>
      </c>
      <c r="AQ26" s="196">
        <v>38.090000000000003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451.81</v>
      </c>
      <c r="L27" s="196">
        <v>2.88</v>
      </c>
      <c r="M27" s="196">
        <v>61.3</v>
      </c>
      <c r="N27" s="196">
        <v>49.87</v>
      </c>
      <c r="O27" s="196">
        <v>70.45</v>
      </c>
      <c r="P27" s="196">
        <v>23.44</v>
      </c>
      <c r="Q27" s="196">
        <v>2.88</v>
      </c>
      <c r="R27" s="196">
        <v>17.899999999999999</v>
      </c>
      <c r="S27" s="196">
        <v>0</v>
      </c>
      <c r="T27" s="196">
        <v>0</v>
      </c>
      <c r="U27" s="196">
        <v>47.96</v>
      </c>
      <c r="V27" s="196">
        <v>7.66</v>
      </c>
      <c r="W27" s="196">
        <v>14.67</v>
      </c>
      <c r="X27" s="196">
        <v>62.28</v>
      </c>
      <c r="Y27" s="196">
        <v>0</v>
      </c>
      <c r="Z27">
        <v>0</v>
      </c>
      <c r="AA27" s="196">
        <v>15.67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84.02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117.5</v>
      </c>
      <c r="AQ27" s="196">
        <v>38.090000000000003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489.9</v>
      </c>
      <c r="L28" s="196">
        <v>2.88</v>
      </c>
      <c r="M28" s="196">
        <v>61.3</v>
      </c>
      <c r="N28" s="196">
        <v>49.87</v>
      </c>
      <c r="O28" s="196">
        <v>70.45</v>
      </c>
      <c r="P28" s="196">
        <v>23.44</v>
      </c>
      <c r="Q28" s="196">
        <v>2.88</v>
      </c>
      <c r="R28" s="196">
        <v>17.899999999999999</v>
      </c>
      <c r="S28" s="196">
        <v>0</v>
      </c>
      <c r="T28" s="196">
        <v>0</v>
      </c>
      <c r="U28" s="196">
        <v>47.96</v>
      </c>
      <c r="V28" s="196">
        <v>7.66</v>
      </c>
      <c r="W28" s="196">
        <v>14.69</v>
      </c>
      <c r="X28" s="196">
        <v>62.28</v>
      </c>
      <c r="Y28" s="196">
        <v>0</v>
      </c>
      <c r="Z28">
        <v>0</v>
      </c>
      <c r="AA28" s="196">
        <v>15.67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84.02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117.5</v>
      </c>
      <c r="AQ28" s="196">
        <v>38.090000000000003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489.89</v>
      </c>
      <c r="L29" s="196">
        <v>2.88</v>
      </c>
      <c r="M29" s="196">
        <v>61.3</v>
      </c>
      <c r="N29" s="196">
        <v>49.87</v>
      </c>
      <c r="O29" s="196">
        <v>70.45</v>
      </c>
      <c r="P29" s="196">
        <v>23.44</v>
      </c>
      <c r="Q29" s="196">
        <v>2.88</v>
      </c>
      <c r="R29" s="196">
        <v>17.899999999999999</v>
      </c>
      <c r="S29" s="196">
        <v>0</v>
      </c>
      <c r="T29" s="196">
        <v>0</v>
      </c>
      <c r="U29" s="196">
        <v>47.96</v>
      </c>
      <c r="V29" s="196">
        <v>7.66</v>
      </c>
      <c r="W29" s="196">
        <v>14.69</v>
      </c>
      <c r="X29" s="196">
        <v>62.28</v>
      </c>
      <c r="Y29" s="196">
        <v>0</v>
      </c>
      <c r="Z29">
        <v>0</v>
      </c>
      <c r="AA29" s="196">
        <v>15.67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84.02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117.5</v>
      </c>
      <c r="AQ29" s="196">
        <v>38.090000000000003</v>
      </c>
      <c r="AR29" s="196">
        <v>1.66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489.9</v>
      </c>
      <c r="L30" s="196">
        <v>2.88</v>
      </c>
      <c r="M30" s="196">
        <v>61.3</v>
      </c>
      <c r="N30" s="196">
        <v>49.87</v>
      </c>
      <c r="O30" s="196">
        <v>70.45</v>
      </c>
      <c r="P30" s="196">
        <v>23.44</v>
      </c>
      <c r="Q30" s="196">
        <v>2.88</v>
      </c>
      <c r="R30" s="196">
        <v>17.899999999999999</v>
      </c>
      <c r="S30" s="196">
        <v>0</v>
      </c>
      <c r="T30" s="196">
        <v>0</v>
      </c>
      <c r="U30" s="196">
        <v>47.96</v>
      </c>
      <c r="V30" s="196">
        <v>7.66</v>
      </c>
      <c r="W30" s="196">
        <v>14.69</v>
      </c>
      <c r="X30" s="196">
        <v>62.28</v>
      </c>
      <c r="Y30" s="196">
        <v>0</v>
      </c>
      <c r="Z30">
        <v>0</v>
      </c>
      <c r="AA30" s="196">
        <v>15.67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84.02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117.5</v>
      </c>
      <c r="AQ30" s="196">
        <v>38.090000000000003</v>
      </c>
      <c r="AR30" s="196">
        <v>6.64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489.9</v>
      </c>
      <c r="L31" s="196">
        <v>0.96</v>
      </c>
      <c r="M31" s="196">
        <v>61.3</v>
      </c>
      <c r="N31" s="196">
        <v>49.87</v>
      </c>
      <c r="O31" s="196">
        <v>70.45</v>
      </c>
      <c r="P31" s="196">
        <v>23.44</v>
      </c>
      <c r="Q31" s="196">
        <v>2.88</v>
      </c>
      <c r="R31" s="196">
        <v>17.899999999999999</v>
      </c>
      <c r="S31" s="196">
        <v>0</v>
      </c>
      <c r="T31" s="196">
        <v>0</v>
      </c>
      <c r="U31" s="196">
        <v>47.96</v>
      </c>
      <c r="V31" s="196">
        <v>7.66</v>
      </c>
      <c r="W31" s="196">
        <v>14.69</v>
      </c>
      <c r="X31" s="196">
        <v>62.28</v>
      </c>
      <c r="Y31" s="196">
        <v>0</v>
      </c>
      <c r="Z31">
        <v>0</v>
      </c>
      <c r="AA31" s="196">
        <v>15.67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84.02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117.5</v>
      </c>
      <c r="AQ31" s="196">
        <v>38.090000000000003</v>
      </c>
      <c r="AR31" s="196">
        <v>18.95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489.9</v>
      </c>
      <c r="L32" s="196">
        <v>0.96</v>
      </c>
      <c r="M32" s="196">
        <v>61.3</v>
      </c>
      <c r="N32" s="196">
        <v>49.87</v>
      </c>
      <c r="O32" s="196">
        <v>70.45</v>
      </c>
      <c r="P32" s="196">
        <v>23.44</v>
      </c>
      <c r="Q32" s="196">
        <v>2.88</v>
      </c>
      <c r="R32" s="196">
        <v>17.899999999999999</v>
      </c>
      <c r="S32" s="196">
        <v>0</v>
      </c>
      <c r="T32" s="196">
        <v>0</v>
      </c>
      <c r="U32" s="196">
        <v>47.96</v>
      </c>
      <c r="V32" s="196">
        <v>7.66</v>
      </c>
      <c r="W32" s="196">
        <v>14.69</v>
      </c>
      <c r="X32" s="196">
        <v>62.28</v>
      </c>
      <c r="Y32" s="196">
        <v>0</v>
      </c>
      <c r="Z32">
        <v>0</v>
      </c>
      <c r="AA32" s="196">
        <v>15.67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84.02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117.5</v>
      </c>
      <c r="AQ32" s="196">
        <v>38.090000000000003</v>
      </c>
      <c r="AR32" s="196">
        <v>35.119999999999997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489.9</v>
      </c>
      <c r="L33" s="196">
        <v>0.96</v>
      </c>
      <c r="M33" s="196">
        <v>61.3</v>
      </c>
      <c r="N33" s="196">
        <v>49.87</v>
      </c>
      <c r="O33" s="196">
        <v>70.45</v>
      </c>
      <c r="P33" s="196">
        <v>23.44</v>
      </c>
      <c r="Q33" s="196">
        <v>2.88</v>
      </c>
      <c r="R33" s="196">
        <v>17.899999999999999</v>
      </c>
      <c r="S33" s="196">
        <v>0</v>
      </c>
      <c r="T33" s="196">
        <v>0</v>
      </c>
      <c r="U33" s="196">
        <v>47.96</v>
      </c>
      <c r="V33" s="196">
        <v>7.66</v>
      </c>
      <c r="W33" s="196">
        <v>14.69</v>
      </c>
      <c r="X33" s="196">
        <v>62.28</v>
      </c>
      <c r="Y33" s="196">
        <v>0</v>
      </c>
      <c r="Z33">
        <v>0</v>
      </c>
      <c r="AA33" s="196">
        <v>15.67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84.02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117.5</v>
      </c>
      <c r="AQ33" s="196">
        <v>38.090000000000003</v>
      </c>
      <c r="AR33" s="196">
        <v>44.03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489.9</v>
      </c>
      <c r="L34" s="196">
        <v>0.96</v>
      </c>
      <c r="M34" s="196">
        <v>61.3</v>
      </c>
      <c r="N34" s="196">
        <v>49.87</v>
      </c>
      <c r="O34" s="196">
        <v>70.45</v>
      </c>
      <c r="P34" s="196">
        <v>23.44</v>
      </c>
      <c r="Q34" s="196">
        <v>2.88</v>
      </c>
      <c r="R34" s="196">
        <v>17.899999999999999</v>
      </c>
      <c r="S34" s="196">
        <v>0</v>
      </c>
      <c r="T34" s="196">
        <v>0</v>
      </c>
      <c r="U34" s="196">
        <v>47.96</v>
      </c>
      <c r="V34" s="196">
        <v>7.66</v>
      </c>
      <c r="W34" s="196">
        <v>14.69</v>
      </c>
      <c r="X34" s="196">
        <v>62.28</v>
      </c>
      <c r="Y34" s="196">
        <v>0</v>
      </c>
      <c r="Z34">
        <v>0</v>
      </c>
      <c r="AA34" s="196">
        <v>15.67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84.02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117.5</v>
      </c>
      <c r="AQ34" s="196">
        <v>38.090000000000003</v>
      </c>
      <c r="AR34" s="196">
        <v>44.5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489.9</v>
      </c>
      <c r="L35" s="196">
        <v>0.96</v>
      </c>
      <c r="M35" s="196">
        <v>61.3</v>
      </c>
      <c r="N35" s="196">
        <v>49.87</v>
      </c>
      <c r="O35" s="196">
        <v>70.45</v>
      </c>
      <c r="P35" s="196">
        <v>23.44</v>
      </c>
      <c r="Q35" s="196">
        <v>2.88</v>
      </c>
      <c r="R35" s="196">
        <v>17.899999999999999</v>
      </c>
      <c r="S35" s="196">
        <v>0</v>
      </c>
      <c r="T35" s="196">
        <v>0</v>
      </c>
      <c r="U35" s="196">
        <v>47.96</v>
      </c>
      <c r="V35" s="196">
        <v>7.66</v>
      </c>
      <c r="W35" s="196">
        <v>14.69</v>
      </c>
      <c r="X35" s="196">
        <v>62.28</v>
      </c>
      <c r="Y35" s="196">
        <v>0</v>
      </c>
      <c r="Z35">
        <v>0</v>
      </c>
      <c r="AA35" s="196">
        <v>15.67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82.25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117.5</v>
      </c>
      <c r="AQ35" s="196">
        <v>38.090000000000003</v>
      </c>
      <c r="AR35" s="196">
        <v>44.5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489.9</v>
      </c>
      <c r="L36" s="196">
        <v>0.96</v>
      </c>
      <c r="M36" s="196">
        <v>61.3</v>
      </c>
      <c r="N36" s="196">
        <v>49.87</v>
      </c>
      <c r="O36" s="196">
        <v>70.45</v>
      </c>
      <c r="P36" s="196">
        <v>23.44</v>
      </c>
      <c r="Q36" s="196">
        <v>2.88</v>
      </c>
      <c r="R36" s="196">
        <v>17.899999999999999</v>
      </c>
      <c r="S36" s="196">
        <v>0</v>
      </c>
      <c r="T36" s="196">
        <v>0</v>
      </c>
      <c r="U36" s="196">
        <v>47.96</v>
      </c>
      <c r="V36" s="196">
        <v>7.66</v>
      </c>
      <c r="W36" s="196">
        <v>14.69</v>
      </c>
      <c r="X36" s="196">
        <v>62.28</v>
      </c>
      <c r="Y36" s="196">
        <v>0</v>
      </c>
      <c r="Z36">
        <v>0</v>
      </c>
      <c r="AA36" s="196">
        <v>15.67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82.25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117.5</v>
      </c>
      <c r="AQ36" s="196">
        <v>38.090000000000003</v>
      </c>
      <c r="AR36" s="196">
        <v>44.5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489.9</v>
      </c>
      <c r="L37" s="196">
        <v>0.96</v>
      </c>
      <c r="M37" s="196">
        <v>61.3</v>
      </c>
      <c r="N37" s="196">
        <v>49.87</v>
      </c>
      <c r="O37" s="196">
        <v>70.45</v>
      </c>
      <c r="P37" s="196">
        <v>23.44</v>
      </c>
      <c r="Q37" s="196">
        <v>2.88</v>
      </c>
      <c r="R37" s="196">
        <v>17.899999999999999</v>
      </c>
      <c r="S37" s="196">
        <v>0</v>
      </c>
      <c r="T37" s="196">
        <v>0</v>
      </c>
      <c r="U37" s="196">
        <v>47.96</v>
      </c>
      <c r="V37" s="196">
        <v>7.66</v>
      </c>
      <c r="W37" s="196">
        <v>14.69</v>
      </c>
      <c r="X37" s="196">
        <v>62.28</v>
      </c>
      <c r="Y37" s="196">
        <v>0</v>
      </c>
      <c r="Z37">
        <v>0</v>
      </c>
      <c r="AA37" s="196">
        <v>15.16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82.25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117.5</v>
      </c>
      <c r="AQ37" s="196">
        <v>38.090000000000003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489.9</v>
      </c>
      <c r="L38" s="196">
        <v>0.96</v>
      </c>
      <c r="M38" s="196">
        <v>61.3</v>
      </c>
      <c r="N38" s="196">
        <v>49.87</v>
      </c>
      <c r="O38" s="196">
        <v>70.45</v>
      </c>
      <c r="P38" s="196">
        <v>23.44</v>
      </c>
      <c r="Q38" s="196">
        <v>2.88</v>
      </c>
      <c r="R38" s="196">
        <v>17.899999999999999</v>
      </c>
      <c r="S38" s="196">
        <v>0</v>
      </c>
      <c r="T38" s="196">
        <v>0</v>
      </c>
      <c r="U38" s="196">
        <v>47.96</v>
      </c>
      <c r="V38" s="196">
        <v>7.66</v>
      </c>
      <c r="W38" s="196">
        <v>14.69</v>
      </c>
      <c r="X38" s="196">
        <v>62.28</v>
      </c>
      <c r="Y38" s="196">
        <v>0</v>
      </c>
      <c r="Z38">
        <v>0</v>
      </c>
      <c r="AA38" s="196">
        <v>15.16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82.25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117.5</v>
      </c>
      <c r="AQ38" s="196">
        <v>38.090000000000003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489.9</v>
      </c>
      <c r="L39" s="196">
        <v>0.96</v>
      </c>
      <c r="M39" s="196">
        <v>61.3</v>
      </c>
      <c r="N39" s="196">
        <v>49.87</v>
      </c>
      <c r="O39" s="196">
        <v>70.45</v>
      </c>
      <c r="P39" s="196">
        <v>23.44</v>
      </c>
      <c r="Q39" s="196">
        <v>2.88</v>
      </c>
      <c r="R39" s="196">
        <v>17.899999999999999</v>
      </c>
      <c r="S39" s="196">
        <v>0</v>
      </c>
      <c r="T39" s="196">
        <v>0</v>
      </c>
      <c r="U39" s="196">
        <v>47.96</v>
      </c>
      <c r="V39" s="196">
        <v>7.66</v>
      </c>
      <c r="W39" s="196">
        <v>14.69</v>
      </c>
      <c r="X39" s="196">
        <v>62.28</v>
      </c>
      <c r="Y39" s="196">
        <v>0</v>
      </c>
      <c r="Z39">
        <v>0</v>
      </c>
      <c r="AA39" s="196">
        <v>15.16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82.25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117.5</v>
      </c>
      <c r="AQ39" s="196">
        <v>38.090000000000003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489.9</v>
      </c>
      <c r="L40" s="196">
        <v>0.96</v>
      </c>
      <c r="M40" s="196">
        <v>61.3</v>
      </c>
      <c r="N40" s="196">
        <v>49.87</v>
      </c>
      <c r="O40" s="196">
        <v>70.45</v>
      </c>
      <c r="P40" s="196">
        <v>23.44</v>
      </c>
      <c r="Q40" s="196">
        <v>2.88</v>
      </c>
      <c r="R40" s="196">
        <v>17.899999999999999</v>
      </c>
      <c r="S40" s="196">
        <v>0</v>
      </c>
      <c r="T40" s="196">
        <v>0</v>
      </c>
      <c r="U40" s="196">
        <v>47.96</v>
      </c>
      <c r="V40" s="196">
        <v>7.66</v>
      </c>
      <c r="W40" s="196">
        <v>14.69</v>
      </c>
      <c r="X40" s="196">
        <v>62.28</v>
      </c>
      <c r="Y40" s="196">
        <v>0</v>
      </c>
      <c r="Z40">
        <v>0</v>
      </c>
      <c r="AA40" s="196">
        <v>15.16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82.25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117.5</v>
      </c>
      <c r="AQ40" s="196">
        <v>38.090000000000003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442.2</v>
      </c>
      <c r="L41" s="196">
        <v>0.96</v>
      </c>
      <c r="M41" s="196">
        <v>61.3</v>
      </c>
      <c r="N41" s="196">
        <v>49.87</v>
      </c>
      <c r="O41" s="196">
        <v>70.45</v>
      </c>
      <c r="P41" s="196">
        <v>23.44</v>
      </c>
      <c r="Q41" s="196">
        <v>2.88</v>
      </c>
      <c r="R41" s="196">
        <v>17.899999999999999</v>
      </c>
      <c r="S41" s="196">
        <v>0</v>
      </c>
      <c r="T41" s="196">
        <v>0</v>
      </c>
      <c r="U41" s="196">
        <v>47.96</v>
      </c>
      <c r="V41" s="196">
        <v>7.66</v>
      </c>
      <c r="W41" s="196">
        <v>14.69</v>
      </c>
      <c r="X41" s="196">
        <v>62.28</v>
      </c>
      <c r="Y41" s="196">
        <v>0</v>
      </c>
      <c r="Z41">
        <v>0</v>
      </c>
      <c r="AA41" s="196">
        <v>15.16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82.25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117.5</v>
      </c>
      <c r="AQ41" s="196">
        <v>38.090000000000003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413.36</v>
      </c>
      <c r="L42" s="196">
        <v>0.96</v>
      </c>
      <c r="M42" s="196">
        <v>61.3</v>
      </c>
      <c r="N42" s="196">
        <v>49.87</v>
      </c>
      <c r="O42" s="196">
        <v>70.45</v>
      </c>
      <c r="P42" s="196">
        <v>23.44</v>
      </c>
      <c r="Q42" s="196">
        <v>2.88</v>
      </c>
      <c r="R42" s="196">
        <v>17.899999999999999</v>
      </c>
      <c r="S42" s="196">
        <v>0</v>
      </c>
      <c r="T42" s="196">
        <v>0</v>
      </c>
      <c r="U42" s="196">
        <v>47.96</v>
      </c>
      <c r="V42" s="196">
        <v>7.66</v>
      </c>
      <c r="W42" s="196">
        <v>14.69</v>
      </c>
      <c r="X42" s="196">
        <v>62.28</v>
      </c>
      <c r="Y42" s="196">
        <v>0</v>
      </c>
      <c r="Z42">
        <v>0</v>
      </c>
      <c r="AA42" s="196">
        <v>15.16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82.25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117.5</v>
      </c>
      <c r="AQ42" s="196">
        <v>38.090000000000003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374.91</v>
      </c>
      <c r="L43" s="196">
        <v>0.96</v>
      </c>
      <c r="M43" s="196">
        <v>61.3</v>
      </c>
      <c r="N43" s="196">
        <v>49.87</v>
      </c>
      <c r="O43" s="196">
        <v>70.45</v>
      </c>
      <c r="P43" s="196">
        <v>23.44</v>
      </c>
      <c r="Q43" s="196">
        <v>2.88</v>
      </c>
      <c r="R43" s="196">
        <v>17.899999999999999</v>
      </c>
      <c r="S43" s="196">
        <v>0</v>
      </c>
      <c r="T43" s="196">
        <v>0</v>
      </c>
      <c r="U43" s="196">
        <v>47.96</v>
      </c>
      <c r="V43" s="196">
        <v>7.66</v>
      </c>
      <c r="W43" s="196">
        <v>14.69</v>
      </c>
      <c r="X43" s="196">
        <v>62.28</v>
      </c>
      <c r="Y43" s="196">
        <v>0</v>
      </c>
      <c r="Z43">
        <v>0</v>
      </c>
      <c r="AA43" s="196">
        <v>15.67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82.25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117.5</v>
      </c>
      <c r="AQ43" s="196">
        <v>38.090000000000003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374.91</v>
      </c>
      <c r="L44" s="196">
        <v>0.96</v>
      </c>
      <c r="M44" s="196">
        <v>61.3</v>
      </c>
      <c r="N44" s="196">
        <v>49.87</v>
      </c>
      <c r="O44" s="196">
        <v>70.45</v>
      </c>
      <c r="P44" s="196">
        <v>23.44</v>
      </c>
      <c r="Q44" s="196">
        <v>2.88</v>
      </c>
      <c r="R44" s="196">
        <v>17.899999999999999</v>
      </c>
      <c r="S44" s="196">
        <v>0</v>
      </c>
      <c r="T44" s="196">
        <v>0</v>
      </c>
      <c r="U44" s="196">
        <v>47.96</v>
      </c>
      <c r="V44" s="196">
        <v>7.66</v>
      </c>
      <c r="W44" s="196">
        <v>14.69</v>
      </c>
      <c r="X44" s="196">
        <v>62.28</v>
      </c>
      <c r="Y44" s="196">
        <v>0</v>
      </c>
      <c r="Z44">
        <v>0</v>
      </c>
      <c r="AA44" s="196">
        <v>15.67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82.25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117.5</v>
      </c>
      <c r="AQ44" s="196">
        <v>38.090000000000003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384.52</v>
      </c>
      <c r="L45" s="196">
        <v>0.96</v>
      </c>
      <c r="M45" s="196">
        <v>61.3</v>
      </c>
      <c r="N45" s="196">
        <v>49.87</v>
      </c>
      <c r="O45" s="196">
        <v>70.45</v>
      </c>
      <c r="P45" s="196">
        <v>23.44</v>
      </c>
      <c r="Q45" s="196">
        <v>2.88</v>
      </c>
      <c r="R45" s="196">
        <v>17.899999999999999</v>
      </c>
      <c r="S45" s="196">
        <v>0</v>
      </c>
      <c r="T45" s="196">
        <v>0</v>
      </c>
      <c r="U45" s="196">
        <v>47.96</v>
      </c>
      <c r="V45" s="196">
        <v>7.66</v>
      </c>
      <c r="W45" s="196">
        <v>14.69</v>
      </c>
      <c r="X45" s="196">
        <v>62.28</v>
      </c>
      <c r="Y45" s="196">
        <v>0</v>
      </c>
      <c r="Z45">
        <v>0</v>
      </c>
      <c r="AA45" s="196">
        <v>15.67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82.25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117.5</v>
      </c>
      <c r="AQ45" s="196">
        <v>38.090000000000003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394.14</v>
      </c>
      <c r="L46" s="196">
        <v>0.96</v>
      </c>
      <c r="M46" s="196">
        <v>61.3</v>
      </c>
      <c r="N46" s="196">
        <v>49.87</v>
      </c>
      <c r="O46" s="196">
        <v>70.45</v>
      </c>
      <c r="P46" s="196">
        <v>23.44</v>
      </c>
      <c r="Q46" s="196">
        <v>2.88</v>
      </c>
      <c r="R46" s="196">
        <v>17.899999999999999</v>
      </c>
      <c r="S46" s="196">
        <v>0</v>
      </c>
      <c r="T46" s="196">
        <v>0</v>
      </c>
      <c r="U46" s="196">
        <v>47.96</v>
      </c>
      <c r="V46" s="196">
        <v>7.66</v>
      </c>
      <c r="W46" s="196">
        <v>14.69</v>
      </c>
      <c r="X46" s="196">
        <v>62.28</v>
      </c>
      <c r="Y46" s="196">
        <v>0</v>
      </c>
      <c r="Z46">
        <v>0</v>
      </c>
      <c r="AA46" s="196">
        <v>15.67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82.25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117.5</v>
      </c>
      <c r="AQ46" s="196">
        <v>38.08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394.14</v>
      </c>
      <c r="L47" s="196">
        <v>0.96</v>
      </c>
      <c r="M47" s="196">
        <v>61.3</v>
      </c>
      <c r="N47" s="196">
        <v>49.87</v>
      </c>
      <c r="O47" s="196">
        <v>70.45</v>
      </c>
      <c r="P47" s="196">
        <v>23.44</v>
      </c>
      <c r="Q47" s="196">
        <v>2.88</v>
      </c>
      <c r="R47" s="196">
        <v>17.899999999999999</v>
      </c>
      <c r="S47" s="196">
        <v>0</v>
      </c>
      <c r="T47" s="196">
        <v>0</v>
      </c>
      <c r="U47" s="196">
        <v>47.96</v>
      </c>
      <c r="V47" s="196">
        <v>7.66</v>
      </c>
      <c r="W47" s="196">
        <v>14.69</v>
      </c>
      <c r="X47" s="196">
        <v>62.28</v>
      </c>
      <c r="Y47" s="196">
        <v>0</v>
      </c>
      <c r="Z47">
        <v>0</v>
      </c>
      <c r="AA47" s="196">
        <v>15.16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82.25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117.5</v>
      </c>
      <c r="AQ47" s="196">
        <v>38.08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394.14</v>
      </c>
      <c r="L48" s="196">
        <v>0.96</v>
      </c>
      <c r="M48" s="196">
        <v>61.3</v>
      </c>
      <c r="N48" s="196">
        <v>49.87</v>
      </c>
      <c r="O48" s="196">
        <v>70.45</v>
      </c>
      <c r="P48" s="196">
        <v>23.44</v>
      </c>
      <c r="Q48" s="196">
        <v>2.88</v>
      </c>
      <c r="R48" s="196">
        <v>17.899999999999999</v>
      </c>
      <c r="S48" s="196">
        <v>0</v>
      </c>
      <c r="T48" s="196">
        <v>0</v>
      </c>
      <c r="U48" s="196">
        <v>47.96</v>
      </c>
      <c r="V48" s="196">
        <v>7.66</v>
      </c>
      <c r="W48" s="196">
        <v>14.69</v>
      </c>
      <c r="X48" s="196">
        <v>62.28</v>
      </c>
      <c r="Y48" s="196">
        <v>0</v>
      </c>
      <c r="Z48">
        <v>0</v>
      </c>
      <c r="AA48" s="196">
        <v>15.16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82.25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117.5</v>
      </c>
      <c r="AQ48" s="196">
        <v>38.08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365.3</v>
      </c>
      <c r="L49" s="196">
        <v>0.96</v>
      </c>
      <c r="M49" s="196">
        <v>61.3</v>
      </c>
      <c r="N49" s="196">
        <v>49.87</v>
      </c>
      <c r="O49" s="196">
        <v>70.45</v>
      </c>
      <c r="P49" s="196">
        <v>23.44</v>
      </c>
      <c r="Q49" s="196">
        <v>2.88</v>
      </c>
      <c r="R49" s="196">
        <v>17.899999999999999</v>
      </c>
      <c r="S49" s="196">
        <v>0</v>
      </c>
      <c r="T49" s="196">
        <v>0</v>
      </c>
      <c r="U49" s="196">
        <v>47.96</v>
      </c>
      <c r="V49" s="196">
        <v>7.66</v>
      </c>
      <c r="W49" s="196">
        <v>14.69</v>
      </c>
      <c r="X49" s="196">
        <v>62.28</v>
      </c>
      <c r="Y49" s="196">
        <v>0</v>
      </c>
      <c r="Z49">
        <v>0</v>
      </c>
      <c r="AA49" s="196">
        <v>15.16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82.25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117.5</v>
      </c>
      <c r="AQ49" s="196">
        <v>38.08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336.45</v>
      </c>
      <c r="L50" s="196">
        <v>0.96</v>
      </c>
      <c r="M50" s="196">
        <v>61.3</v>
      </c>
      <c r="N50" s="196">
        <v>49.87</v>
      </c>
      <c r="O50" s="196">
        <v>70.45</v>
      </c>
      <c r="P50" s="196">
        <v>23.44</v>
      </c>
      <c r="Q50" s="196">
        <v>2.88</v>
      </c>
      <c r="R50" s="196">
        <v>17.899999999999999</v>
      </c>
      <c r="S50" s="196">
        <v>0</v>
      </c>
      <c r="T50" s="196">
        <v>0</v>
      </c>
      <c r="U50" s="196">
        <v>47.96</v>
      </c>
      <c r="V50" s="196">
        <v>7.66</v>
      </c>
      <c r="W50" s="196">
        <v>14.69</v>
      </c>
      <c r="X50" s="196">
        <v>62.28</v>
      </c>
      <c r="Y50" s="196">
        <v>0</v>
      </c>
      <c r="Z50">
        <v>0</v>
      </c>
      <c r="AA50" s="196">
        <v>15.16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82.25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117.5</v>
      </c>
      <c r="AQ50" s="196">
        <v>38.08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307.61</v>
      </c>
      <c r="L51" s="196">
        <v>0.96</v>
      </c>
      <c r="M51" s="196">
        <v>61.3</v>
      </c>
      <c r="N51" s="196">
        <v>49.87</v>
      </c>
      <c r="O51" s="196">
        <v>70.45</v>
      </c>
      <c r="P51" s="196">
        <v>23.44</v>
      </c>
      <c r="Q51" s="196">
        <v>2.88</v>
      </c>
      <c r="R51" s="196">
        <v>17.899999999999999</v>
      </c>
      <c r="S51" s="196">
        <v>0</v>
      </c>
      <c r="T51" s="196">
        <v>0</v>
      </c>
      <c r="U51" s="196">
        <v>47.96</v>
      </c>
      <c r="V51" s="196">
        <v>7.66</v>
      </c>
      <c r="W51" s="196">
        <v>14.69</v>
      </c>
      <c r="X51" s="196">
        <v>62.28</v>
      </c>
      <c r="Y51" s="196">
        <v>0</v>
      </c>
      <c r="Z51">
        <v>0</v>
      </c>
      <c r="AA51" s="196">
        <v>15.16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84.02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117.5</v>
      </c>
      <c r="AQ51" s="196">
        <v>38.090000000000003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288.39</v>
      </c>
      <c r="L52" s="196">
        <v>0.96</v>
      </c>
      <c r="M52" s="196">
        <v>61.3</v>
      </c>
      <c r="N52" s="196">
        <v>49.87</v>
      </c>
      <c r="O52" s="196">
        <v>70.45</v>
      </c>
      <c r="P52" s="196">
        <v>23.44</v>
      </c>
      <c r="Q52" s="196">
        <v>2.88</v>
      </c>
      <c r="R52" s="196">
        <v>17.899999999999999</v>
      </c>
      <c r="S52" s="196">
        <v>0</v>
      </c>
      <c r="T52" s="196">
        <v>0</v>
      </c>
      <c r="U52" s="196">
        <v>47.96</v>
      </c>
      <c r="V52" s="196">
        <v>7.66</v>
      </c>
      <c r="W52" s="196">
        <v>14.69</v>
      </c>
      <c r="X52" s="196">
        <v>62.28</v>
      </c>
      <c r="Y52" s="196">
        <v>0</v>
      </c>
      <c r="Z52">
        <v>0</v>
      </c>
      <c r="AA52" s="196">
        <v>15.16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84.02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117.5</v>
      </c>
      <c r="AQ52" s="196">
        <v>38.090000000000003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269.16000000000003</v>
      </c>
      <c r="L53" s="196">
        <v>0.96</v>
      </c>
      <c r="M53" s="196">
        <v>61.3</v>
      </c>
      <c r="N53" s="196">
        <v>49.87</v>
      </c>
      <c r="O53" s="196">
        <v>70.45</v>
      </c>
      <c r="P53" s="196">
        <v>23.44</v>
      </c>
      <c r="Q53" s="196">
        <v>2.88</v>
      </c>
      <c r="R53" s="196">
        <v>7.69</v>
      </c>
      <c r="S53" s="196">
        <v>0</v>
      </c>
      <c r="T53" s="196">
        <v>0</v>
      </c>
      <c r="U53" s="196">
        <v>47.96</v>
      </c>
      <c r="V53" s="196">
        <v>2.89</v>
      </c>
      <c r="W53" s="196">
        <v>14.69</v>
      </c>
      <c r="X53" s="196">
        <v>62.28</v>
      </c>
      <c r="Y53" s="196">
        <v>0</v>
      </c>
      <c r="Z53">
        <v>0</v>
      </c>
      <c r="AA53" s="196">
        <v>15.16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84.02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117.5</v>
      </c>
      <c r="AQ53" s="196">
        <v>14.42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269.16000000000003</v>
      </c>
      <c r="L54" s="196">
        <v>0.96</v>
      </c>
      <c r="M54" s="196">
        <v>61.3</v>
      </c>
      <c r="N54" s="196">
        <v>49.87</v>
      </c>
      <c r="O54" s="196">
        <v>70.45</v>
      </c>
      <c r="P54" s="196">
        <v>23.44</v>
      </c>
      <c r="Q54" s="196">
        <v>2.88</v>
      </c>
      <c r="R54" s="196">
        <v>7.69</v>
      </c>
      <c r="S54" s="196">
        <v>0</v>
      </c>
      <c r="T54" s="196">
        <v>0</v>
      </c>
      <c r="U54" s="196">
        <v>47.96</v>
      </c>
      <c r="V54" s="196">
        <v>2.89</v>
      </c>
      <c r="W54" s="196">
        <v>14.69</v>
      </c>
      <c r="X54" s="196">
        <v>62.28</v>
      </c>
      <c r="Y54" s="196">
        <v>0</v>
      </c>
      <c r="Z54">
        <v>0</v>
      </c>
      <c r="AA54" s="196">
        <v>15.16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84.02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86.52</v>
      </c>
      <c r="AQ54" s="196">
        <v>14.42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269.16000000000003</v>
      </c>
      <c r="L55" s="196">
        <v>0.96</v>
      </c>
      <c r="M55" s="196">
        <v>61.3</v>
      </c>
      <c r="N55" s="196">
        <v>49.87</v>
      </c>
      <c r="O55" s="196">
        <v>70.45</v>
      </c>
      <c r="P55" s="196">
        <v>23.44</v>
      </c>
      <c r="Q55" s="196">
        <v>2.88</v>
      </c>
      <c r="R55" s="196">
        <v>7.69</v>
      </c>
      <c r="S55" s="196">
        <v>0</v>
      </c>
      <c r="T55" s="196">
        <v>0</v>
      </c>
      <c r="U55" s="196">
        <v>47.96</v>
      </c>
      <c r="V55" s="196">
        <v>2.89</v>
      </c>
      <c r="W55" s="196">
        <v>14.69</v>
      </c>
      <c r="X55" s="196">
        <v>62.28</v>
      </c>
      <c r="Y55" s="196">
        <v>0</v>
      </c>
      <c r="Z55">
        <v>0</v>
      </c>
      <c r="AA55" s="196">
        <v>15.16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84.02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57.68</v>
      </c>
      <c r="AQ55" s="196">
        <v>14.42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269.16000000000003</v>
      </c>
      <c r="L56" s="196">
        <v>0.96</v>
      </c>
      <c r="M56" s="196">
        <v>61.3</v>
      </c>
      <c r="N56" s="196">
        <v>49.87</v>
      </c>
      <c r="O56" s="196">
        <v>70.45</v>
      </c>
      <c r="P56" s="196">
        <v>23.44</v>
      </c>
      <c r="Q56" s="196">
        <v>2.88</v>
      </c>
      <c r="R56" s="196">
        <v>7.69</v>
      </c>
      <c r="S56" s="196">
        <v>0</v>
      </c>
      <c r="T56" s="196">
        <v>0</v>
      </c>
      <c r="U56" s="196">
        <v>47.96</v>
      </c>
      <c r="V56" s="196">
        <v>2.89</v>
      </c>
      <c r="W56" s="196">
        <v>14.69</v>
      </c>
      <c r="X56" s="196">
        <v>62.28</v>
      </c>
      <c r="Y56" s="196">
        <v>0</v>
      </c>
      <c r="Z56">
        <v>0</v>
      </c>
      <c r="AA56" s="196">
        <v>15.16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84.02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57.68</v>
      </c>
      <c r="AQ56" s="196">
        <v>14.42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269.16000000000003</v>
      </c>
      <c r="L57" s="196">
        <v>0.96</v>
      </c>
      <c r="M57" s="196">
        <v>61.3</v>
      </c>
      <c r="N57" s="196">
        <v>49.87</v>
      </c>
      <c r="O57" s="196">
        <v>70.45</v>
      </c>
      <c r="P57" s="196">
        <v>23.44</v>
      </c>
      <c r="Q57" s="196">
        <v>2.88</v>
      </c>
      <c r="R57" s="196">
        <v>7.69</v>
      </c>
      <c r="S57" s="196">
        <v>0</v>
      </c>
      <c r="T57" s="196">
        <v>0</v>
      </c>
      <c r="U57" s="196">
        <v>47.96</v>
      </c>
      <c r="V57" s="196">
        <v>2.89</v>
      </c>
      <c r="W57" s="196">
        <v>14.69</v>
      </c>
      <c r="X57" s="196">
        <v>28.84</v>
      </c>
      <c r="Y57" s="196">
        <v>0</v>
      </c>
      <c r="Z57">
        <v>0</v>
      </c>
      <c r="AA57" s="196">
        <v>15.16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84.02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57.68</v>
      </c>
      <c r="AQ57" s="196">
        <v>14.42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269.16000000000003</v>
      </c>
      <c r="L58" s="196">
        <v>0.96</v>
      </c>
      <c r="M58" s="196">
        <v>61.3</v>
      </c>
      <c r="N58" s="196">
        <v>49.87</v>
      </c>
      <c r="O58" s="196">
        <v>70.45</v>
      </c>
      <c r="P58" s="196">
        <v>23.44</v>
      </c>
      <c r="Q58" s="196">
        <v>2.88</v>
      </c>
      <c r="R58" s="196">
        <v>7.69</v>
      </c>
      <c r="S58" s="196">
        <v>0</v>
      </c>
      <c r="T58" s="196">
        <v>0</v>
      </c>
      <c r="U58" s="196">
        <v>47.96</v>
      </c>
      <c r="V58" s="196">
        <v>2.89</v>
      </c>
      <c r="W58" s="196">
        <v>14.69</v>
      </c>
      <c r="X58" s="196">
        <v>14.42</v>
      </c>
      <c r="Y58" s="196">
        <v>0</v>
      </c>
      <c r="Z58">
        <v>0</v>
      </c>
      <c r="AA58" s="196">
        <v>15.16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84.02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57.68</v>
      </c>
      <c r="AQ58" s="196">
        <v>14.42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269.16000000000003</v>
      </c>
      <c r="L59" s="196">
        <v>0.96</v>
      </c>
      <c r="M59" s="196">
        <v>61.3</v>
      </c>
      <c r="N59" s="196">
        <v>49.87</v>
      </c>
      <c r="O59" s="196">
        <v>70.45</v>
      </c>
      <c r="P59" s="196">
        <v>23.44</v>
      </c>
      <c r="Q59" s="196">
        <v>2.88</v>
      </c>
      <c r="R59" s="196">
        <v>7.69</v>
      </c>
      <c r="S59" s="196">
        <v>0</v>
      </c>
      <c r="T59" s="196">
        <v>0</v>
      </c>
      <c r="U59" s="196">
        <v>47.96</v>
      </c>
      <c r="V59" s="196">
        <v>2.89</v>
      </c>
      <c r="W59" s="196">
        <v>14.69</v>
      </c>
      <c r="X59" s="196">
        <v>14.42</v>
      </c>
      <c r="Y59" s="196">
        <v>0</v>
      </c>
      <c r="Z59">
        <v>0</v>
      </c>
      <c r="AA59" s="196">
        <v>15.16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84.02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57.68</v>
      </c>
      <c r="AQ59" s="196">
        <v>14.42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269.16000000000003</v>
      </c>
      <c r="L60" s="196">
        <v>0.96</v>
      </c>
      <c r="M60" s="196">
        <v>61.3</v>
      </c>
      <c r="N60" s="196">
        <v>49.87</v>
      </c>
      <c r="O60" s="196">
        <v>70.45</v>
      </c>
      <c r="P60" s="196">
        <v>23.44</v>
      </c>
      <c r="Q60" s="196">
        <v>2.88</v>
      </c>
      <c r="R60" s="196">
        <v>7.69</v>
      </c>
      <c r="S60" s="196">
        <v>0</v>
      </c>
      <c r="T60" s="196">
        <v>0</v>
      </c>
      <c r="U60" s="196">
        <v>47.96</v>
      </c>
      <c r="V60" s="196">
        <v>2.89</v>
      </c>
      <c r="W60" s="196">
        <v>14.69</v>
      </c>
      <c r="X60" s="196">
        <v>14.42</v>
      </c>
      <c r="Y60" s="196">
        <v>0</v>
      </c>
      <c r="Z60">
        <v>0</v>
      </c>
      <c r="AA60" s="196">
        <v>15.16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84.02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57.68</v>
      </c>
      <c r="AQ60" s="196">
        <v>14.42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269.16000000000003</v>
      </c>
      <c r="L61" s="196">
        <v>0.96</v>
      </c>
      <c r="M61" s="196">
        <v>61.3</v>
      </c>
      <c r="N61" s="196">
        <v>49.87</v>
      </c>
      <c r="O61" s="196">
        <v>70.45</v>
      </c>
      <c r="P61" s="196">
        <v>23.44</v>
      </c>
      <c r="Q61" s="196">
        <v>2.88</v>
      </c>
      <c r="R61" s="196">
        <v>7.69</v>
      </c>
      <c r="S61" s="196">
        <v>0</v>
      </c>
      <c r="T61" s="196">
        <v>0</v>
      </c>
      <c r="U61" s="196">
        <v>47.96</v>
      </c>
      <c r="V61" s="196">
        <v>2.89</v>
      </c>
      <c r="W61" s="196">
        <v>14.69</v>
      </c>
      <c r="X61" s="196">
        <v>28.84</v>
      </c>
      <c r="Y61" s="196">
        <v>0</v>
      </c>
      <c r="Z61">
        <v>0</v>
      </c>
      <c r="AA61" s="196">
        <v>15.16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84.02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57.68</v>
      </c>
      <c r="AQ61" s="196">
        <v>14.42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269.16000000000003</v>
      </c>
      <c r="L62" s="196">
        <v>0.96</v>
      </c>
      <c r="M62" s="196">
        <v>61.3</v>
      </c>
      <c r="N62" s="196">
        <v>49.87</v>
      </c>
      <c r="O62" s="196">
        <v>70.45</v>
      </c>
      <c r="P62" s="196">
        <v>23.44</v>
      </c>
      <c r="Q62" s="196">
        <v>2.88</v>
      </c>
      <c r="R62" s="196">
        <v>7.69</v>
      </c>
      <c r="S62" s="196">
        <v>0</v>
      </c>
      <c r="T62" s="196">
        <v>0</v>
      </c>
      <c r="U62" s="196">
        <v>47.96</v>
      </c>
      <c r="V62" s="196">
        <v>2.89</v>
      </c>
      <c r="W62" s="196">
        <v>14.69</v>
      </c>
      <c r="X62" s="196">
        <v>62.28</v>
      </c>
      <c r="Y62" s="196">
        <v>0</v>
      </c>
      <c r="Z62">
        <v>0</v>
      </c>
      <c r="AA62" s="196">
        <v>15.16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84.02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57.68</v>
      </c>
      <c r="AQ62" s="196">
        <v>14.42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269.16000000000003</v>
      </c>
      <c r="L63" s="196">
        <v>0.96</v>
      </c>
      <c r="M63" s="196">
        <v>61.3</v>
      </c>
      <c r="N63" s="196">
        <v>49.87</v>
      </c>
      <c r="O63" s="196">
        <v>70.45</v>
      </c>
      <c r="P63" s="196">
        <v>23.44</v>
      </c>
      <c r="Q63" s="196">
        <v>2.88</v>
      </c>
      <c r="R63" s="196">
        <v>7.69</v>
      </c>
      <c r="S63" s="196">
        <v>0</v>
      </c>
      <c r="T63" s="196">
        <v>0</v>
      </c>
      <c r="U63" s="196">
        <v>47.96</v>
      </c>
      <c r="V63" s="196">
        <v>2.89</v>
      </c>
      <c r="W63" s="196">
        <v>14.69</v>
      </c>
      <c r="X63" s="196">
        <v>62.28</v>
      </c>
      <c r="Y63" s="196">
        <v>0</v>
      </c>
      <c r="Z63">
        <v>0</v>
      </c>
      <c r="AA63" s="196">
        <v>13.45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84.02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86.52</v>
      </c>
      <c r="AQ63" s="196">
        <v>14.42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269.16000000000003</v>
      </c>
      <c r="L64" s="196">
        <v>0.96</v>
      </c>
      <c r="M64" s="196">
        <v>61.3</v>
      </c>
      <c r="N64" s="196">
        <v>49.87</v>
      </c>
      <c r="O64" s="196">
        <v>70.45</v>
      </c>
      <c r="P64" s="196">
        <v>23.44</v>
      </c>
      <c r="Q64" s="196">
        <v>2.88</v>
      </c>
      <c r="R64" s="196">
        <v>7.69</v>
      </c>
      <c r="S64" s="196">
        <v>0</v>
      </c>
      <c r="T64" s="196">
        <v>0</v>
      </c>
      <c r="U64" s="196">
        <v>47.96</v>
      </c>
      <c r="V64" s="196">
        <v>2.89</v>
      </c>
      <c r="W64" s="196">
        <v>14.69</v>
      </c>
      <c r="X64" s="196">
        <v>62.28</v>
      </c>
      <c r="Y64" s="196">
        <v>0</v>
      </c>
      <c r="Z64">
        <v>0</v>
      </c>
      <c r="AA64" s="196">
        <v>13.45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84.02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117.5</v>
      </c>
      <c r="AQ64" s="196">
        <v>14.42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269.16000000000003</v>
      </c>
      <c r="L65" s="196">
        <v>0.96</v>
      </c>
      <c r="M65" s="196">
        <v>61.3</v>
      </c>
      <c r="N65" s="196">
        <v>49.87</v>
      </c>
      <c r="O65" s="196">
        <v>70.45</v>
      </c>
      <c r="P65" s="196">
        <v>23.44</v>
      </c>
      <c r="Q65" s="196">
        <v>2.88</v>
      </c>
      <c r="R65" s="196">
        <v>17.899999999999999</v>
      </c>
      <c r="S65" s="196">
        <v>0</v>
      </c>
      <c r="T65" s="196">
        <v>0</v>
      </c>
      <c r="U65" s="196">
        <v>47.96</v>
      </c>
      <c r="V65" s="196">
        <v>6.92</v>
      </c>
      <c r="W65" s="196">
        <v>14.69</v>
      </c>
      <c r="X65" s="196">
        <v>62.28</v>
      </c>
      <c r="Y65" s="196">
        <v>0</v>
      </c>
      <c r="Z65">
        <v>0</v>
      </c>
      <c r="AA65" s="196">
        <v>13.45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84.02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117.5</v>
      </c>
      <c r="AQ65" s="196">
        <v>38.090000000000003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269.17</v>
      </c>
      <c r="L66" s="196">
        <v>0.96</v>
      </c>
      <c r="M66" s="196">
        <v>61.3</v>
      </c>
      <c r="N66" s="196">
        <v>49.87</v>
      </c>
      <c r="O66" s="196">
        <v>70.45</v>
      </c>
      <c r="P66" s="196">
        <v>23.44</v>
      </c>
      <c r="Q66" s="196">
        <v>2.88</v>
      </c>
      <c r="R66" s="196">
        <v>17.899999999999999</v>
      </c>
      <c r="S66" s="196">
        <v>0</v>
      </c>
      <c r="T66" s="196">
        <v>0</v>
      </c>
      <c r="U66" s="196">
        <v>47.96</v>
      </c>
      <c r="V66" s="196">
        <v>7.66</v>
      </c>
      <c r="W66" s="196">
        <v>14.69</v>
      </c>
      <c r="X66" s="196">
        <v>62.28</v>
      </c>
      <c r="Y66" s="196">
        <v>0</v>
      </c>
      <c r="Z66">
        <v>0</v>
      </c>
      <c r="AA66" s="196">
        <v>13.45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84.02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117.5</v>
      </c>
      <c r="AQ66" s="196">
        <v>38.090000000000003</v>
      </c>
      <c r="AR66" s="196">
        <v>46.63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341.26</v>
      </c>
      <c r="L67" s="196">
        <v>0.96</v>
      </c>
      <c r="M67" s="196">
        <v>61.3</v>
      </c>
      <c r="N67" s="196">
        <v>49.87</v>
      </c>
      <c r="O67" s="196">
        <v>70.45</v>
      </c>
      <c r="P67" s="196">
        <v>23.44</v>
      </c>
      <c r="Q67" s="196">
        <v>2.88</v>
      </c>
      <c r="R67" s="196">
        <v>17.899999999999999</v>
      </c>
      <c r="S67" s="196">
        <v>0</v>
      </c>
      <c r="T67" s="196">
        <v>0</v>
      </c>
      <c r="U67" s="196">
        <v>47.96</v>
      </c>
      <c r="V67" s="196">
        <v>7.66</v>
      </c>
      <c r="W67" s="196">
        <v>14.69</v>
      </c>
      <c r="X67" s="196">
        <v>62.28</v>
      </c>
      <c r="Y67" s="196">
        <v>0</v>
      </c>
      <c r="Z67">
        <v>0</v>
      </c>
      <c r="AA67" s="196">
        <v>13.45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84.02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117.5</v>
      </c>
      <c r="AQ67" s="196">
        <v>38.090000000000003</v>
      </c>
      <c r="AR67" s="196">
        <v>37.33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398.94</v>
      </c>
      <c r="L68" s="196">
        <v>0.96</v>
      </c>
      <c r="M68" s="196">
        <v>61.3</v>
      </c>
      <c r="N68" s="196">
        <v>49.87</v>
      </c>
      <c r="O68" s="196">
        <v>70.45</v>
      </c>
      <c r="P68" s="196">
        <v>23.44</v>
      </c>
      <c r="Q68" s="196">
        <v>2.88</v>
      </c>
      <c r="R68" s="196">
        <v>17.899999999999999</v>
      </c>
      <c r="S68" s="196">
        <v>0</v>
      </c>
      <c r="T68" s="196">
        <v>0</v>
      </c>
      <c r="U68" s="196">
        <v>47.96</v>
      </c>
      <c r="V68" s="196">
        <v>7.66</v>
      </c>
      <c r="W68" s="196">
        <v>14.69</v>
      </c>
      <c r="X68" s="196">
        <v>62.28</v>
      </c>
      <c r="Y68" s="196">
        <v>0</v>
      </c>
      <c r="Z68">
        <v>0</v>
      </c>
      <c r="AA68" s="196">
        <v>13.45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84.02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117.5</v>
      </c>
      <c r="AQ68" s="196">
        <v>38.090000000000003</v>
      </c>
      <c r="AR68" s="196">
        <v>25.02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422.97</v>
      </c>
      <c r="L69" s="196">
        <v>0.96</v>
      </c>
      <c r="M69" s="196">
        <v>61.3</v>
      </c>
      <c r="N69" s="196">
        <v>49.87</v>
      </c>
      <c r="O69" s="196">
        <v>70.45</v>
      </c>
      <c r="P69" s="196">
        <v>23.44</v>
      </c>
      <c r="Q69" s="196">
        <v>2.88</v>
      </c>
      <c r="R69" s="196">
        <v>17.899999999999999</v>
      </c>
      <c r="S69" s="196">
        <v>0</v>
      </c>
      <c r="T69" s="196">
        <v>0</v>
      </c>
      <c r="U69" s="196">
        <v>47.96</v>
      </c>
      <c r="V69" s="196">
        <v>7.66</v>
      </c>
      <c r="W69" s="196">
        <v>14.69</v>
      </c>
      <c r="X69" s="196">
        <v>62.28</v>
      </c>
      <c r="Y69" s="196">
        <v>0</v>
      </c>
      <c r="Z69">
        <v>0</v>
      </c>
      <c r="AA69" s="196">
        <v>13.45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84.02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117.5</v>
      </c>
      <c r="AQ69" s="196">
        <v>38.090000000000003</v>
      </c>
      <c r="AR69" s="196">
        <v>9.3800000000000008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447</v>
      </c>
      <c r="L70" s="196">
        <v>0.96</v>
      </c>
      <c r="M70" s="196">
        <v>61.3</v>
      </c>
      <c r="N70" s="196">
        <v>49.87</v>
      </c>
      <c r="O70" s="196">
        <v>70.45</v>
      </c>
      <c r="P70" s="196">
        <v>23.44</v>
      </c>
      <c r="Q70" s="196">
        <v>2.88</v>
      </c>
      <c r="R70" s="196">
        <v>17.899999999999999</v>
      </c>
      <c r="S70" s="196">
        <v>0</v>
      </c>
      <c r="T70" s="196">
        <v>0</v>
      </c>
      <c r="U70" s="196">
        <v>47.96</v>
      </c>
      <c r="V70" s="196">
        <v>7.66</v>
      </c>
      <c r="W70" s="196">
        <v>14.69</v>
      </c>
      <c r="X70" s="196">
        <v>62.28</v>
      </c>
      <c r="Y70" s="196">
        <v>0</v>
      </c>
      <c r="Z70">
        <v>0</v>
      </c>
      <c r="AA70" s="196">
        <v>13.45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81.62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117.5</v>
      </c>
      <c r="AQ70" s="196">
        <v>38.090000000000003</v>
      </c>
      <c r="AR70" s="196">
        <v>3.91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447</v>
      </c>
      <c r="L71" s="196">
        <v>0.96</v>
      </c>
      <c r="M71" s="196">
        <v>61.3</v>
      </c>
      <c r="N71" s="196">
        <v>49.87</v>
      </c>
      <c r="O71" s="196">
        <v>70.45</v>
      </c>
      <c r="P71" s="196">
        <v>23.44</v>
      </c>
      <c r="Q71" s="196">
        <v>2.88</v>
      </c>
      <c r="R71" s="196">
        <v>17.899999999999999</v>
      </c>
      <c r="S71" s="196">
        <v>0</v>
      </c>
      <c r="T71" s="196">
        <v>0</v>
      </c>
      <c r="U71" s="196">
        <v>47.96</v>
      </c>
      <c r="V71" s="196">
        <v>7.66</v>
      </c>
      <c r="W71" s="196">
        <v>14.69</v>
      </c>
      <c r="X71" s="196">
        <v>62.28</v>
      </c>
      <c r="Y71" s="196">
        <v>0</v>
      </c>
      <c r="Z71">
        <v>0</v>
      </c>
      <c r="AA71" s="196">
        <v>14.45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75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117.5</v>
      </c>
      <c r="AQ71" s="196">
        <v>38.090000000000003</v>
      </c>
      <c r="AR71" s="196">
        <v>1.79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398.94</v>
      </c>
      <c r="L72" s="196">
        <v>0.96</v>
      </c>
      <c r="M72" s="196">
        <v>61.3</v>
      </c>
      <c r="N72" s="196">
        <v>49.87</v>
      </c>
      <c r="O72" s="196">
        <v>70.45</v>
      </c>
      <c r="P72" s="196">
        <v>23.44</v>
      </c>
      <c r="Q72" s="196">
        <v>2.88</v>
      </c>
      <c r="R72" s="196">
        <v>17.899999999999999</v>
      </c>
      <c r="S72" s="196">
        <v>0</v>
      </c>
      <c r="T72" s="196">
        <v>0</v>
      </c>
      <c r="U72" s="196">
        <v>47.96</v>
      </c>
      <c r="V72" s="196">
        <v>7.66</v>
      </c>
      <c r="W72" s="196">
        <v>14.69</v>
      </c>
      <c r="X72" s="196">
        <v>62.28</v>
      </c>
      <c r="Y72" s="196">
        <v>0</v>
      </c>
      <c r="Z72">
        <v>0</v>
      </c>
      <c r="AA72" s="196">
        <v>14.45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75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117.5</v>
      </c>
      <c r="AQ72" s="196">
        <v>38.090000000000003</v>
      </c>
      <c r="AR72" s="196">
        <v>0.46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322.02999999999997</v>
      </c>
      <c r="L73" s="196">
        <v>0.96</v>
      </c>
      <c r="M73" s="196">
        <v>61.3</v>
      </c>
      <c r="N73" s="196">
        <v>49.87</v>
      </c>
      <c r="O73" s="196">
        <v>70.45</v>
      </c>
      <c r="P73" s="196">
        <v>23.44</v>
      </c>
      <c r="Q73" s="196">
        <v>2.88</v>
      </c>
      <c r="R73" s="196">
        <v>17.899999999999999</v>
      </c>
      <c r="S73" s="196">
        <v>0</v>
      </c>
      <c r="T73" s="196">
        <v>0</v>
      </c>
      <c r="U73" s="196">
        <v>47.96</v>
      </c>
      <c r="V73" s="196">
        <v>7.66</v>
      </c>
      <c r="W73" s="196">
        <v>14.69</v>
      </c>
      <c r="X73" s="196">
        <v>62.28</v>
      </c>
      <c r="Y73" s="196">
        <v>0</v>
      </c>
      <c r="Z73">
        <v>0</v>
      </c>
      <c r="AA73" s="196">
        <v>14.45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75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117.5</v>
      </c>
      <c r="AQ73" s="196">
        <v>38.090000000000003</v>
      </c>
      <c r="AR73" s="196">
        <v>0.05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302.81</v>
      </c>
      <c r="L74" s="196">
        <v>0.96</v>
      </c>
      <c r="M74" s="196">
        <v>61.3</v>
      </c>
      <c r="N74" s="196">
        <v>49.87</v>
      </c>
      <c r="O74" s="196">
        <v>70.45</v>
      </c>
      <c r="P74" s="196">
        <v>23.44</v>
      </c>
      <c r="Q74" s="196">
        <v>2.88</v>
      </c>
      <c r="R74" s="196">
        <v>17.899999999999999</v>
      </c>
      <c r="S74" s="196">
        <v>0</v>
      </c>
      <c r="T74" s="196">
        <v>0</v>
      </c>
      <c r="U74" s="196">
        <v>47.96</v>
      </c>
      <c r="V74" s="196">
        <v>7.66</v>
      </c>
      <c r="W74" s="196">
        <v>14.69</v>
      </c>
      <c r="X74" s="196">
        <v>62.28</v>
      </c>
      <c r="Y74" s="196">
        <v>0</v>
      </c>
      <c r="Z74">
        <v>0</v>
      </c>
      <c r="AA74" s="196">
        <v>14.45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75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117.5</v>
      </c>
      <c r="AQ74" s="196">
        <v>38.090000000000003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362.88</v>
      </c>
      <c r="L75" s="196">
        <v>0.96</v>
      </c>
      <c r="M75" s="196">
        <v>61.3</v>
      </c>
      <c r="N75" s="196">
        <v>49.87</v>
      </c>
      <c r="O75" s="196">
        <v>70.45</v>
      </c>
      <c r="P75" s="196">
        <v>23.44</v>
      </c>
      <c r="Q75" s="196">
        <v>2.88</v>
      </c>
      <c r="R75" s="196">
        <v>17.899999999999999</v>
      </c>
      <c r="S75" s="196">
        <v>0</v>
      </c>
      <c r="T75" s="196">
        <v>0</v>
      </c>
      <c r="U75" s="196">
        <v>47.96</v>
      </c>
      <c r="V75" s="196">
        <v>7.66</v>
      </c>
      <c r="W75" s="196">
        <v>14.69</v>
      </c>
      <c r="X75" s="196">
        <v>62.28</v>
      </c>
      <c r="Y75" s="196">
        <v>0</v>
      </c>
      <c r="Z75">
        <v>0</v>
      </c>
      <c r="AA75" s="196">
        <v>14.45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75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117.5</v>
      </c>
      <c r="AQ75" s="196">
        <v>38.090000000000003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398.94</v>
      </c>
      <c r="L76" s="196">
        <v>0.96</v>
      </c>
      <c r="M76" s="196">
        <v>61.3</v>
      </c>
      <c r="N76" s="196">
        <v>49.87</v>
      </c>
      <c r="O76" s="196">
        <v>70.45</v>
      </c>
      <c r="P76" s="196">
        <v>23.44</v>
      </c>
      <c r="Q76" s="196">
        <v>2.88</v>
      </c>
      <c r="R76" s="196">
        <v>17.899999999999999</v>
      </c>
      <c r="S76" s="196">
        <v>0</v>
      </c>
      <c r="T76" s="196">
        <v>0</v>
      </c>
      <c r="U76" s="196">
        <v>47.96</v>
      </c>
      <c r="V76" s="196">
        <v>7.66</v>
      </c>
      <c r="W76" s="196">
        <v>14.69</v>
      </c>
      <c r="X76" s="196">
        <v>62.28</v>
      </c>
      <c r="Y76" s="196">
        <v>0</v>
      </c>
      <c r="Z76">
        <v>0</v>
      </c>
      <c r="AA76" s="196">
        <v>15.67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75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117.5</v>
      </c>
      <c r="AQ76" s="196">
        <v>38.090000000000003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447</v>
      </c>
      <c r="L77" s="196">
        <v>0.96</v>
      </c>
      <c r="M77" s="196">
        <v>61.3</v>
      </c>
      <c r="N77" s="196">
        <v>49.87</v>
      </c>
      <c r="O77" s="196">
        <v>70.45</v>
      </c>
      <c r="P77" s="196">
        <v>23.44</v>
      </c>
      <c r="Q77" s="196">
        <v>2.88</v>
      </c>
      <c r="R77" s="196">
        <v>17.899999999999999</v>
      </c>
      <c r="S77" s="196">
        <v>0</v>
      </c>
      <c r="T77" s="196">
        <v>0</v>
      </c>
      <c r="U77" s="196">
        <v>47.96</v>
      </c>
      <c r="V77" s="196">
        <v>7.66</v>
      </c>
      <c r="W77" s="196">
        <v>14.69</v>
      </c>
      <c r="X77" s="196">
        <v>62.28</v>
      </c>
      <c r="Y77" s="196">
        <v>0</v>
      </c>
      <c r="Z77">
        <v>0</v>
      </c>
      <c r="AA77" s="196">
        <v>15.67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75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117.5</v>
      </c>
      <c r="AQ77" s="196">
        <v>38.090000000000003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447.01</v>
      </c>
      <c r="L78" s="196">
        <v>0.96</v>
      </c>
      <c r="M78" s="196">
        <v>61.3</v>
      </c>
      <c r="N78" s="196">
        <v>49.87</v>
      </c>
      <c r="O78" s="196">
        <v>70.45</v>
      </c>
      <c r="P78" s="196">
        <v>23.44</v>
      </c>
      <c r="Q78" s="196">
        <v>2.88</v>
      </c>
      <c r="R78" s="196">
        <v>17.899999999999999</v>
      </c>
      <c r="S78" s="196">
        <v>0</v>
      </c>
      <c r="T78" s="196">
        <v>0</v>
      </c>
      <c r="U78" s="196">
        <v>47.96</v>
      </c>
      <c r="V78" s="196">
        <v>7.66</v>
      </c>
      <c r="W78" s="196">
        <v>14.69</v>
      </c>
      <c r="X78" s="196">
        <v>62.28</v>
      </c>
      <c r="Y78" s="196">
        <v>0</v>
      </c>
      <c r="Z78">
        <v>0</v>
      </c>
      <c r="AA78" s="196">
        <v>15.67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75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117.5</v>
      </c>
      <c r="AQ78" s="196">
        <v>38.090000000000003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447</v>
      </c>
      <c r="L79" s="196">
        <v>0.96</v>
      </c>
      <c r="M79" s="196">
        <v>61.3</v>
      </c>
      <c r="N79" s="196">
        <v>49.87</v>
      </c>
      <c r="O79" s="196">
        <v>70.45</v>
      </c>
      <c r="P79" s="196">
        <v>23.44</v>
      </c>
      <c r="Q79" s="196">
        <v>2.88</v>
      </c>
      <c r="R79" s="196">
        <v>17.899999999999999</v>
      </c>
      <c r="S79" s="196">
        <v>0</v>
      </c>
      <c r="T79" s="196">
        <v>0</v>
      </c>
      <c r="U79" s="196">
        <v>47.96</v>
      </c>
      <c r="V79" s="196">
        <v>7.66</v>
      </c>
      <c r="W79" s="196">
        <v>14.69</v>
      </c>
      <c r="X79" s="196">
        <v>62.28</v>
      </c>
      <c r="Y79" s="196">
        <v>0</v>
      </c>
      <c r="Z79">
        <v>0</v>
      </c>
      <c r="AA79" s="196">
        <v>15.67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82.25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117.5</v>
      </c>
      <c r="AQ79" s="196">
        <v>38.090000000000003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446.1</v>
      </c>
      <c r="L80" s="196">
        <v>0.96</v>
      </c>
      <c r="M80" s="196">
        <v>61.3</v>
      </c>
      <c r="N80" s="196">
        <v>49.87</v>
      </c>
      <c r="O80" s="196">
        <v>70.45</v>
      </c>
      <c r="P80" s="196">
        <v>23.44</v>
      </c>
      <c r="Q80" s="196">
        <v>2.88</v>
      </c>
      <c r="R80" s="196">
        <v>17.899999999999999</v>
      </c>
      <c r="S80" s="196">
        <v>0</v>
      </c>
      <c r="T80" s="196">
        <v>0</v>
      </c>
      <c r="U80" s="196">
        <v>47.96</v>
      </c>
      <c r="V80" s="196">
        <v>7.66</v>
      </c>
      <c r="W80" s="196">
        <v>14.69</v>
      </c>
      <c r="X80" s="196">
        <v>62.28</v>
      </c>
      <c r="Y80" s="196">
        <v>0</v>
      </c>
      <c r="Z80">
        <v>0</v>
      </c>
      <c r="AA80" s="196">
        <v>15.67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82.25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117.5</v>
      </c>
      <c r="AQ80" s="196">
        <v>38.090000000000003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447</v>
      </c>
      <c r="L81" s="196">
        <v>0.96</v>
      </c>
      <c r="M81" s="196">
        <v>61.3</v>
      </c>
      <c r="N81" s="196">
        <v>49.87</v>
      </c>
      <c r="O81" s="196">
        <v>70.45</v>
      </c>
      <c r="P81" s="196">
        <v>23.44</v>
      </c>
      <c r="Q81" s="196">
        <v>2.88</v>
      </c>
      <c r="R81" s="196">
        <v>17.899999999999999</v>
      </c>
      <c r="S81" s="196">
        <v>0</v>
      </c>
      <c r="T81" s="196">
        <v>0</v>
      </c>
      <c r="U81" s="196">
        <v>47.96</v>
      </c>
      <c r="V81" s="196">
        <v>7.66</v>
      </c>
      <c r="W81" s="196">
        <v>14.69</v>
      </c>
      <c r="X81" s="196">
        <v>62.28</v>
      </c>
      <c r="Y81" s="196">
        <v>0</v>
      </c>
      <c r="Z81">
        <v>0</v>
      </c>
      <c r="AA81" s="196">
        <v>15.67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84.02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117.5</v>
      </c>
      <c r="AQ81" s="196">
        <v>38.090000000000003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447</v>
      </c>
      <c r="L82" s="196">
        <v>1</v>
      </c>
      <c r="M82" s="196">
        <v>61.3</v>
      </c>
      <c r="N82" s="196">
        <v>49.87</v>
      </c>
      <c r="O82" s="196">
        <v>70.45</v>
      </c>
      <c r="P82" s="196">
        <v>23.44</v>
      </c>
      <c r="Q82" s="196">
        <v>2.88</v>
      </c>
      <c r="R82" s="196">
        <v>17.899999999999999</v>
      </c>
      <c r="S82" s="196">
        <v>0</v>
      </c>
      <c r="T82" s="196">
        <v>0</v>
      </c>
      <c r="U82" s="196">
        <v>47.96</v>
      </c>
      <c r="V82" s="196">
        <v>7.66</v>
      </c>
      <c r="W82" s="196">
        <v>14.69</v>
      </c>
      <c r="X82" s="196">
        <v>62.28</v>
      </c>
      <c r="Y82" s="196">
        <v>0</v>
      </c>
      <c r="Z82">
        <v>0</v>
      </c>
      <c r="AA82" s="196">
        <v>15.67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84.02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117.5</v>
      </c>
      <c r="AQ82" s="196">
        <v>38.090000000000003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447.01</v>
      </c>
      <c r="L83" s="196">
        <v>0.96</v>
      </c>
      <c r="M83" s="196">
        <v>61.3</v>
      </c>
      <c r="N83" s="196">
        <v>49.87</v>
      </c>
      <c r="O83" s="196">
        <v>70.45</v>
      </c>
      <c r="P83" s="196">
        <v>23.44</v>
      </c>
      <c r="Q83" s="196">
        <v>2.88</v>
      </c>
      <c r="R83" s="196">
        <v>17.899999999999999</v>
      </c>
      <c r="S83" s="196">
        <v>0</v>
      </c>
      <c r="T83" s="196">
        <v>0</v>
      </c>
      <c r="U83" s="196">
        <v>47.96</v>
      </c>
      <c r="V83" s="196">
        <v>7.97</v>
      </c>
      <c r="W83" s="196">
        <v>14.69</v>
      </c>
      <c r="X83" s="196">
        <v>62.28</v>
      </c>
      <c r="Y83" s="196">
        <v>0</v>
      </c>
      <c r="Z83">
        <v>0</v>
      </c>
      <c r="AA83" s="196">
        <v>15.67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84.02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117.5</v>
      </c>
      <c r="AQ83" s="196">
        <v>38.08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447.01</v>
      </c>
      <c r="L84" s="196">
        <v>0.96</v>
      </c>
      <c r="M84" s="196">
        <v>61.3</v>
      </c>
      <c r="N84" s="196">
        <v>49.87</v>
      </c>
      <c r="O84" s="196">
        <v>70.45</v>
      </c>
      <c r="P84" s="196">
        <v>23.44</v>
      </c>
      <c r="Q84" s="196">
        <v>2.88</v>
      </c>
      <c r="R84" s="196">
        <v>17.899999999999999</v>
      </c>
      <c r="S84" s="196">
        <v>0</v>
      </c>
      <c r="T84" s="196">
        <v>0</v>
      </c>
      <c r="U84" s="196">
        <v>47.96</v>
      </c>
      <c r="V84" s="196">
        <v>7.97</v>
      </c>
      <c r="W84" s="196">
        <v>14.69</v>
      </c>
      <c r="X84" s="196">
        <v>62.28</v>
      </c>
      <c r="Y84" s="196">
        <v>0</v>
      </c>
      <c r="Z84">
        <v>0</v>
      </c>
      <c r="AA84" s="196">
        <v>15.67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84.02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117.5</v>
      </c>
      <c r="AQ84" s="196">
        <v>38.08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447.01</v>
      </c>
      <c r="L85" s="196">
        <v>0.96</v>
      </c>
      <c r="M85" s="196">
        <v>61.3</v>
      </c>
      <c r="N85" s="196">
        <v>49.87</v>
      </c>
      <c r="O85" s="196">
        <v>70.45</v>
      </c>
      <c r="P85" s="196">
        <v>23.44</v>
      </c>
      <c r="Q85" s="196">
        <v>2.88</v>
      </c>
      <c r="R85" s="196">
        <v>17.899999999999999</v>
      </c>
      <c r="S85" s="196">
        <v>0</v>
      </c>
      <c r="T85" s="196">
        <v>0</v>
      </c>
      <c r="U85" s="196">
        <v>47.96</v>
      </c>
      <c r="V85" s="196">
        <v>7.66</v>
      </c>
      <c r="W85" s="196">
        <v>14.69</v>
      </c>
      <c r="X85" s="196">
        <v>62.28</v>
      </c>
      <c r="Y85" s="196">
        <v>0</v>
      </c>
      <c r="Z85">
        <v>0</v>
      </c>
      <c r="AA85" s="196">
        <v>15.67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84.02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117.5</v>
      </c>
      <c r="AQ85" s="196">
        <v>38.08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447</v>
      </c>
      <c r="L86" s="196">
        <v>0.96</v>
      </c>
      <c r="M86" s="196">
        <v>61.3</v>
      </c>
      <c r="N86" s="196">
        <v>49.87</v>
      </c>
      <c r="O86" s="196">
        <v>70.45</v>
      </c>
      <c r="P86" s="196">
        <v>23.44</v>
      </c>
      <c r="Q86" s="196">
        <v>2.88</v>
      </c>
      <c r="R86" s="196">
        <v>17.899999999999999</v>
      </c>
      <c r="S86" s="196">
        <v>0</v>
      </c>
      <c r="T86" s="196">
        <v>0</v>
      </c>
      <c r="U86" s="196">
        <v>47.96</v>
      </c>
      <c r="V86" s="196">
        <v>7.66</v>
      </c>
      <c r="W86" s="196">
        <v>14.69</v>
      </c>
      <c r="X86" s="196">
        <v>62.28</v>
      </c>
      <c r="Y86" s="196">
        <v>0</v>
      </c>
      <c r="Z86">
        <v>0</v>
      </c>
      <c r="AA86" s="196">
        <v>15.67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84.02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117.5</v>
      </c>
      <c r="AQ86" s="196">
        <v>38.090000000000003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447</v>
      </c>
      <c r="L87" s="196">
        <v>0.96</v>
      </c>
      <c r="M87" s="196">
        <v>61.3</v>
      </c>
      <c r="N87" s="196">
        <v>49.87</v>
      </c>
      <c r="O87" s="196">
        <v>70.45</v>
      </c>
      <c r="P87" s="196">
        <v>23.44</v>
      </c>
      <c r="Q87" s="196">
        <v>2.88</v>
      </c>
      <c r="R87" s="196">
        <v>17.899999999999999</v>
      </c>
      <c r="S87" s="196">
        <v>0</v>
      </c>
      <c r="T87" s="196">
        <v>0</v>
      </c>
      <c r="U87" s="196">
        <v>47.96</v>
      </c>
      <c r="V87" s="196">
        <v>7.66</v>
      </c>
      <c r="W87" s="196">
        <v>14.69</v>
      </c>
      <c r="X87" s="196">
        <v>62.28</v>
      </c>
      <c r="Y87" s="196">
        <v>0</v>
      </c>
      <c r="Z87">
        <v>0</v>
      </c>
      <c r="AA87" s="196">
        <v>15.67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84.02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117.5</v>
      </c>
      <c r="AQ87" s="196">
        <v>38.090000000000003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447</v>
      </c>
      <c r="L88" s="196">
        <v>0.96</v>
      </c>
      <c r="M88" s="196">
        <v>61.3</v>
      </c>
      <c r="N88" s="196">
        <v>49.87</v>
      </c>
      <c r="O88" s="196">
        <v>70.45</v>
      </c>
      <c r="P88" s="196">
        <v>23.44</v>
      </c>
      <c r="Q88" s="196">
        <v>2.88</v>
      </c>
      <c r="R88" s="196">
        <v>17.899999999999999</v>
      </c>
      <c r="S88" s="196">
        <v>0</v>
      </c>
      <c r="T88" s="196">
        <v>0</v>
      </c>
      <c r="U88" s="196">
        <v>47.96</v>
      </c>
      <c r="V88" s="196">
        <v>7.66</v>
      </c>
      <c r="W88" s="196">
        <v>14.69</v>
      </c>
      <c r="X88" s="196">
        <v>62.28</v>
      </c>
      <c r="Y88" s="196">
        <v>0</v>
      </c>
      <c r="Z88">
        <v>0</v>
      </c>
      <c r="AA88" s="196">
        <v>15.67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84.02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117.5</v>
      </c>
      <c r="AQ88" s="196">
        <v>38.090000000000003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447</v>
      </c>
      <c r="L89" s="196">
        <v>0.96</v>
      </c>
      <c r="M89" s="196">
        <v>61.3</v>
      </c>
      <c r="N89" s="196">
        <v>49.87</v>
      </c>
      <c r="O89" s="196">
        <v>70.45</v>
      </c>
      <c r="P89" s="196">
        <v>23.44</v>
      </c>
      <c r="Q89" s="196">
        <v>2.88</v>
      </c>
      <c r="R89" s="196">
        <v>17.899999999999999</v>
      </c>
      <c r="S89" s="196">
        <v>0</v>
      </c>
      <c r="T89" s="196">
        <v>0</v>
      </c>
      <c r="U89" s="196">
        <v>47.96</v>
      </c>
      <c r="V89" s="196">
        <v>7.66</v>
      </c>
      <c r="W89" s="196">
        <v>14.69</v>
      </c>
      <c r="X89" s="196">
        <v>62.28</v>
      </c>
      <c r="Y89" s="196">
        <v>0</v>
      </c>
      <c r="Z89">
        <v>0</v>
      </c>
      <c r="AA89" s="196">
        <v>15.67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84.02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117.5</v>
      </c>
      <c r="AQ89" s="196">
        <v>38.090000000000003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447</v>
      </c>
      <c r="L90" s="196">
        <v>0.96</v>
      </c>
      <c r="M90" s="196">
        <v>61.3</v>
      </c>
      <c r="N90" s="196">
        <v>49.87</v>
      </c>
      <c r="O90" s="196">
        <v>70.45</v>
      </c>
      <c r="P90" s="196">
        <v>23.44</v>
      </c>
      <c r="Q90" s="196">
        <v>2.88</v>
      </c>
      <c r="R90" s="196">
        <v>17.899999999999999</v>
      </c>
      <c r="S90" s="196">
        <v>0</v>
      </c>
      <c r="T90" s="196">
        <v>0</v>
      </c>
      <c r="U90" s="196">
        <v>47.96</v>
      </c>
      <c r="V90" s="196">
        <v>7.66</v>
      </c>
      <c r="W90" s="196">
        <v>14.69</v>
      </c>
      <c r="X90" s="196">
        <v>62.28</v>
      </c>
      <c r="Y90" s="196">
        <v>0</v>
      </c>
      <c r="Z90">
        <v>0</v>
      </c>
      <c r="AA90" s="196">
        <v>15.67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84.02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117.5</v>
      </c>
      <c r="AQ90" s="196">
        <v>38.090000000000003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409.51</v>
      </c>
      <c r="L91" s="196">
        <v>0.96</v>
      </c>
      <c r="M91" s="196">
        <v>61.3</v>
      </c>
      <c r="N91" s="196">
        <v>49.87</v>
      </c>
      <c r="O91" s="196">
        <v>70.45</v>
      </c>
      <c r="P91" s="196">
        <v>23.44</v>
      </c>
      <c r="Q91" s="196">
        <v>2.88</v>
      </c>
      <c r="R91" s="196">
        <v>17.899999999999999</v>
      </c>
      <c r="S91" s="196">
        <v>0</v>
      </c>
      <c r="T91" s="196">
        <v>0</v>
      </c>
      <c r="U91" s="196">
        <v>47.96</v>
      </c>
      <c r="V91" s="196">
        <v>7.66</v>
      </c>
      <c r="W91" s="196">
        <v>14.69</v>
      </c>
      <c r="X91" s="196">
        <v>64.790000000000006</v>
      </c>
      <c r="Y91" s="196">
        <v>0</v>
      </c>
      <c r="Z91">
        <v>0</v>
      </c>
      <c r="AA91" s="196">
        <v>15.67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84.02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117.5</v>
      </c>
      <c r="AQ91" s="196">
        <v>38.090000000000003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376.83</v>
      </c>
      <c r="L92" s="196">
        <v>0.96</v>
      </c>
      <c r="M92" s="196">
        <v>61.3</v>
      </c>
      <c r="N92" s="196">
        <v>49.87</v>
      </c>
      <c r="O92" s="196">
        <v>70.45</v>
      </c>
      <c r="P92" s="196">
        <v>23.44</v>
      </c>
      <c r="Q92" s="196">
        <v>2.88</v>
      </c>
      <c r="R92" s="196">
        <v>17.899999999999999</v>
      </c>
      <c r="S92" s="196">
        <v>0</v>
      </c>
      <c r="T92" s="196">
        <v>0</v>
      </c>
      <c r="U92" s="196">
        <v>47.96</v>
      </c>
      <c r="V92" s="196">
        <v>7.66</v>
      </c>
      <c r="W92" s="196">
        <v>14.69</v>
      </c>
      <c r="X92" s="196">
        <v>62.28</v>
      </c>
      <c r="Y92" s="196">
        <v>0</v>
      </c>
      <c r="Z92">
        <v>0</v>
      </c>
      <c r="AA92" s="196">
        <v>15.67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84.02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117.5</v>
      </c>
      <c r="AQ92" s="196">
        <v>38.090000000000003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352.8</v>
      </c>
      <c r="L93" s="196">
        <v>0.96</v>
      </c>
      <c r="M93" s="196">
        <v>61.3</v>
      </c>
      <c r="N93" s="196">
        <v>49.87</v>
      </c>
      <c r="O93" s="196">
        <v>70.45</v>
      </c>
      <c r="P93" s="196">
        <v>23.44</v>
      </c>
      <c r="Q93" s="196">
        <v>2.88</v>
      </c>
      <c r="R93" s="196">
        <v>17.899999999999999</v>
      </c>
      <c r="S93" s="196">
        <v>0</v>
      </c>
      <c r="T93" s="196">
        <v>0</v>
      </c>
      <c r="U93" s="196">
        <v>47.96</v>
      </c>
      <c r="V93" s="196">
        <v>7.66</v>
      </c>
      <c r="W93" s="196">
        <v>14.69</v>
      </c>
      <c r="X93" s="196">
        <v>62.28</v>
      </c>
      <c r="Y93" s="196">
        <v>0</v>
      </c>
      <c r="Z93">
        <v>0</v>
      </c>
      <c r="AA93" s="196">
        <v>15.67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84.02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117.5</v>
      </c>
      <c r="AQ93" s="196">
        <v>38.090000000000003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321.07</v>
      </c>
      <c r="L94" s="196">
        <v>0.96</v>
      </c>
      <c r="M94" s="196">
        <v>61.3</v>
      </c>
      <c r="N94" s="196">
        <v>49.87</v>
      </c>
      <c r="O94" s="196">
        <v>70.45</v>
      </c>
      <c r="P94" s="196">
        <v>23.44</v>
      </c>
      <c r="Q94" s="196">
        <v>2.88</v>
      </c>
      <c r="R94" s="196">
        <v>17.899999999999999</v>
      </c>
      <c r="S94" s="196">
        <v>0</v>
      </c>
      <c r="T94" s="196">
        <v>0</v>
      </c>
      <c r="U94" s="196">
        <v>47.96</v>
      </c>
      <c r="V94" s="196">
        <v>7.66</v>
      </c>
      <c r="W94" s="196">
        <v>14.69</v>
      </c>
      <c r="X94" s="196">
        <v>62.28</v>
      </c>
      <c r="Y94" s="196">
        <v>0</v>
      </c>
      <c r="Z94">
        <v>0</v>
      </c>
      <c r="AA94" s="196">
        <v>15.67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84.02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117.5</v>
      </c>
      <c r="AQ94" s="196">
        <v>38.090000000000003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259.55</v>
      </c>
      <c r="L95" s="196">
        <v>0.96</v>
      </c>
      <c r="M95" s="196">
        <v>61.3</v>
      </c>
      <c r="N95" s="196">
        <v>49.87</v>
      </c>
      <c r="O95" s="196">
        <v>70.45</v>
      </c>
      <c r="P95" s="196">
        <v>23.44</v>
      </c>
      <c r="Q95" s="196">
        <v>2.88</v>
      </c>
      <c r="R95" s="196">
        <v>17.899999999999999</v>
      </c>
      <c r="S95" s="196">
        <v>0</v>
      </c>
      <c r="T95" s="196">
        <v>0</v>
      </c>
      <c r="U95" s="196">
        <v>47.96</v>
      </c>
      <c r="V95" s="196">
        <v>7.66</v>
      </c>
      <c r="W95" s="196">
        <v>14.69</v>
      </c>
      <c r="X95" s="196">
        <v>62.28</v>
      </c>
      <c r="Y95" s="196">
        <v>0</v>
      </c>
      <c r="Z95">
        <v>0</v>
      </c>
      <c r="AA95" s="196">
        <v>15.67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84.02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117.5</v>
      </c>
      <c r="AQ95" s="196">
        <v>14.42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259.55</v>
      </c>
      <c r="L96" s="196">
        <v>0.96</v>
      </c>
      <c r="M96" s="196">
        <v>61.3</v>
      </c>
      <c r="N96" s="196">
        <v>49.87</v>
      </c>
      <c r="O96" s="196">
        <v>70.45</v>
      </c>
      <c r="P96" s="196">
        <v>23.44</v>
      </c>
      <c r="Q96" s="196">
        <v>2.88</v>
      </c>
      <c r="R96" s="196">
        <v>4.8</v>
      </c>
      <c r="S96" s="196">
        <v>0</v>
      </c>
      <c r="T96" s="196">
        <v>0</v>
      </c>
      <c r="U96" s="196">
        <v>47.96</v>
      </c>
      <c r="V96" s="196">
        <v>7.66</v>
      </c>
      <c r="W96" s="196">
        <v>14.69</v>
      </c>
      <c r="X96" s="196">
        <v>62.28</v>
      </c>
      <c r="Y96" s="196">
        <v>0</v>
      </c>
      <c r="Z96">
        <v>0</v>
      </c>
      <c r="AA96" s="196">
        <v>15.67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84.02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117.5</v>
      </c>
      <c r="AQ96" s="196">
        <v>14.42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259.55</v>
      </c>
      <c r="L97" s="196">
        <v>0.96</v>
      </c>
      <c r="M97" s="196">
        <v>61.3</v>
      </c>
      <c r="N97" s="196">
        <v>49.87</v>
      </c>
      <c r="O97" s="196">
        <v>70.45</v>
      </c>
      <c r="P97" s="196">
        <v>23.44</v>
      </c>
      <c r="Q97" s="196">
        <v>2.88</v>
      </c>
      <c r="R97" s="196">
        <v>4.8</v>
      </c>
      <c r="S97" s="196">
        <v>0</v>
      </c>
      <c r="T97" s="196">
        <v>0</v>
      </c>
      <c r="U97" s="196">
        <v>47.87</v>
      </c>
      <c r="V97" s="196">
        <v>2.89</v>
      </c>
      <c r="W97" s="196">
        <v>14.69</v>
      </c>
      <c r="X97" s="196">
        <v>62.28</v>
      </c>
      <c r="Y97" s="196">
        <v>0</v>
      </c>
      <c r="Z97">
        <v>0</v>
      </c>
      <c r="AA97" s="196">
        <v>15.67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84.02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96.13</v>
      </c>
      <c r="AQ97" s="196">
        <v>14.42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259.55</v>
      </c>
      <c r="L98" s="196">
        <v>0.96</v>
      </c>
      <c r="M98" s="196">
        <v>61.3</v>
      </c>
      <c r="N98" s="196">
        <v>49.87</v>
      </c>
      <c r="O98" s="196">
        <v>70.45</v>
      </c>
      <c r="P98" s="196">
        <v>23.44</v>
      </c>
      <c r="Q98" s="196">
        <v>2.88</v>
      </c>
      <c r="R98" s="196">
        <v>4.8</v>
      </c>
      <c r="S98" s="196">
        <v>0</v>
      </c>
      <c r="T98" s="196">
        <v>0</v>
      </c>
      <c r="U98" s="196">
        <v>48.12</v>
      </c>
      <c r="V98" s="196">
        <v>2.89</v>
      </c>
      <c r="W98" s="196">
        <v>14.69</v>
      </c>
      <c r="X98" s="196">
        <v>62.28</v>
      </c>
      <c r="Y98" s="196">
        <v>0</v>
      </c>
      <c r="Z98">
        <v>0</v>
      </c>
      <c r="AA98" s="196">
        <v>15.67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84.02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73.06</v>
      </c>
      <c r="AQ98" s="196">
        <v>14.42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8.5941774999999971</v>
      </c>
      <c r="L99">
        <f t="shared" si="0"/>
        <v>3.648999999999996E-2</v>
      </c>
      <c r="M99">
        <f t="shared" si="0"/>
        <v>1.3596375000000021</v>
      </c>
      <c r="N99">
        <f t="shared" si="0"/>
        <v>1.1126549999999982</v>
      </c>
      <c r="O99">
        <f t="shared" si="0"/>
        <v>1.5708374999999977</v>
      </c>
      <c r="P99">
        <f t="shared" si="0"/>
        <v>0.53550000000000086</v>
      </c>
      <c r="Q99">
        <f t="shared" si="0"/>
        <v>6.9119999999999931E-2</v>
      </c>
      <c r="R99">
        <f t="shared" si="0"/>
        <v>0.32042000000000026</v>
      </c>
      <c r="S99">
        <f t="shared" si="0"/>
        <v>0</v>
      </c>
      <c r="T99">
        <f t="shared" si="0"/>
        <v>0</v>
      </c>
      <c r="U99">
        <f t="shared" si="0"/>
        <v>1.1510350000000005</v>
      </c>
      <c r="V99">
        <f t="shared" si="0"/>
        <v>0.14205750000000006</v>
      </c>
      <c r="W99">
        <f t="shared" si="0"/>
        <v>0.30265750000000063</v>
      </c>
      <c r="X99">
        <f t="shared" si="0"/>
        <v>1.1982850000000007</v>
      </c>
      <c r="Y99">
        <f t="shared" si="0"/>
        <v>0</v>
      </c>
      <c r="Z99">
        <f t="shared" si="0"/>
        <v>0</v>
      </c>
      <c r="AA99">
        <f t="shared" si="0"/>
        <v>0.36425000000000041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1.9881050000000038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2.3551475000000006</v>
      </c>
      <c r="AQ99">
        <f t="shared" ref="AQ99:AT99" si="1">SUM(AQ3:AQ98)/4000</f>
        <v>0.69528250000000047</v>
      </c>
      <c r="AR99">
        <f t="shared" si="1"/>
        <v>0.43549250000000006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81.709999999999994</v>
      </c>
      <c r="L3" s="196">
        <v>10.57</v>
      </c>
      <c r="M3" s="196">
        <v>0</v>
      </c>
      <c r="N3" s="196">
        <v>28.84</v>
      </c>
      <c r="O3" s="196">
        <v>48.43</v>
      </c>
      <c r="P3" s="196">
        <v>58.78</v>
      </c>
      <c r="Q3" s="196">
        <v>1.92</v>
      </c>
      <c r="R3" s="196">
        <v>4.8099999999999996</v>
      </c>
      <c r="S3" s="196">
        <v>2.89</v>
      </c>
      <c r="T3" s="196">
        <v>0</v>
      </c>
      <c r="U3" s="196">
        <v>255.1</v>
      </c>
      <c r="V3" s="196">
        <v>0</v>
      </c>
      <c r="W3" s="196">
        <v>8.84</v>
      </c>
      <c r="X3" s="196">
        <v>36.020000000000003</v>
      </c>
      <c r="Y3" s="196">
        <v>0</v>
      </c>
      <c r="Z3">
        <v>0</v>
      </c>
      <c r="AA3" s="196">
        <v>8.3000000000000007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48.59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32.68</v>
      </c>
      <c r="AQ3" s="196">
        <v>9.61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81.709999999999994</v>
      </c>
      <c r="L4" s="196">
        <v>10.57</v>
      </c>
      <c r="M4" s="196">
        <v>0</v>
      </c>
      <c r="N4" s="196">
        <v>28.84</v>
      </c>
      <c r="O4" s="196">
        <v>48.43</v>
      </c>
      <c r="P4" s="196">
        <v>58.78</v>
      </c>
      <c r="Q4" s="196">
        <v>1.92</v>
      </c>
      <c r="R4" s="196">
        <v>4.8099999999999996</v>
      </c>
      <c r="S4" s="196">
        <v>2.89</v>
      </c>
      <c r="T4" s="196">
        <v>0</v>
      </c>
      <c r="U4" s="196">
        <v>255.56</v>
      </c>
      <c r="V4" s="196">
        <v>0</v>
      </c>
      <c r="W4" s="196">
        <v>8.5</v>
      </c>
      <c r="X4" s="196">
        <v>36.020000000000003</v>
      </c>
      <c r="Y4" s="196">
        <v>0</v>
      </c>
      <c r="Z4">
        <v>0</v>
      </c>
      <c r="AA4" s="196">
        <v>8.3000000000000007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48.59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32.68</v>
      </c>
      <c r="AQ4" s="196">
        <v>9.61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81.709999999999994</v>
      </c>
      <c r="L5" s="196">
        <v>10.57</v>
      </c>
      <c r="M5" s="196">
        <v>0</v>
      </c>
      <c r="N5" s="196">
        <v>28.84</v>
      </c>
      <c r="O5" s="196">
        <v>48.43</v>
      </c>
      <c r="P5" s="196">
        <v>58.78</v>
      </c>
      <c r="Q5" s="196">
        <v>1.92</v>
      </c>
      <c r="R5" s="196">
        <v>4.8099999999999996</v>
      </c>
      <c r="S5" s="196">
        <v>2.89</v>
      </c>
      <c r="T5" s="196">
        <v>0</v>
      </c>
      <c r="U5" s="196">
        <v>255.56</v>
      </c>
      <c r="V5" s="196">
        <v>0</v>
      </c>
      <c r="W5" s="196">
        <v>8.5</v>
      </c>
      <c r="X5" s="196">
        <v>36.020000000000003</v>
      </c>
      <c r="Y5" s="196">
        <v>0</v>
      </c>
      <c r="Z5">
        <v>0</v>
      </c>
      <c r="AA5" s="196">
        <v>8.3000000000000007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48.59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32.68</v>
      </c>
      <c r="AQ5" s="196">
        <v>9.61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81.709999999999994</v>
      </c>
      <c r="L6" s="196">
        <v>10.57</v>
      </c>
      <c r="M6" s="196">
        <v>0</v>
      </c>
      <c r="N6" s="196">
        <v>28.84</v>
      </c>
      <c r="O6" s="196">
        <v>48.43</v>
      </c>
      <c r="P6" s="196">
        <v>58.78</v>
      </c>
      <c r="Q6" s="196">
        <v>1.92</v>
      </c>
      <c r="R6" s="196">
        <v>4.8099999999999996</v>
      </c>
      <c r="S6" s="196">
        <v>2.89</v>
      </c>
      <c r="T6" s="196">
        <v>0</v>
      </c>
      <c r="U6" s="196">
        <v>255.56</v>
      </c>
      <c r="V6" s="196">
        <v>0</v>
      </c>
      <c r="W6" s="196">
        <v>8.5</v>
      </c>
      <c r="X6" s="196">
        <v>36.020000000000003</v>
      </c>
      <c r="Y6" s="196">
        <v>0</v>
      </c>
      <c r="Z6">
        <v>0</v>
      </c>
      <c r="AA6" s="196">
        <v>8.3000000000000007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48.59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32.68</v>
      </c>
      <c r="AQ6" s="196">
        <v>9.61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81.709999999999994</v>
      </c>
      <c r="L7" s="196">
        <v>10.57</v>
      </c>
      <c r="M7" s="196">
        <v>0</v>
      </c>
      <c r="N7" s="196">
        <v>28.84</v>
      </c>
      <c r="O7" s="196">
        <v>48.43</v>
      </c>
      <c r="P7" s="196">
        <v>58.78</v>
      </c>
      <c r="Q7" s="196">
        <v>1.92</v>
      </c>
      <c r="R7" s="196">
        <v>4.8099999999999996</v>
      </c>
      <c r="S7" s="196">
        <v>2.89</v>
      </c>
      <c r="T7" s="196">
        <v>0</v>
      </c>
      <c r="U7" s="196">
        <v>255.56</v>
      </c>
      <c r="V7" s="196">
        <v>0</v>
      </c>
      <c r="W7" s="196">
        <v>8.5</v>
      </c>
      <c r="X7" s="196">
        <v>36.020000000000003</v>
      </c>
      <c r="Y7" s="196">
        <v>0</v>
      </c>
      <c r="Z7">
        <v>0</v>
      </c>
      <c r="AA7" s="196">
        <v>8.3000000000000007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32.68</v>
      </c>
      <c r="AQ7" s="196">
        <v>9.61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81.709999999999994</v>
      </c>
      <c r="L8" s="196">
        <v>10.57</v>
      </c>
      <c r="M8" s="196">
        <v>0</v>
      </c>
      <c r="N8" s="196">
        <v>28.84</v>
      </c>
      <c r="O8" s="196">
        <v>48.43</v>
      </c>
      <c r="P8" s="196">
        <v>58.78</v>
      </c>
      <c r="Q8" s="196">
        <v>1.92</v>
      </c>
      <c r="R8" s="196">
        <v>4.8099999999999996</v>
      </c>
      <c r="S8" s="196">
        <v>2.89</v>
      </c>
      <c r="T8" s="196">
        <v>0</v>
      </c>
      <c r="U8" s="196">
        <v>255.56</v>
      </c>
      <c r="V8" s="196">
        <v>0</v>
      </c>
      <c r="W8" s="196">
        <v>8.5</v>
      </c>
      <c r="X8" s="196">
        <v>36.020000000000003</v>
      </c>
      <c r="Y8" s="196">
        <v>0</v>
      </c>
      <c r="Z8">
        <v>0</v>
      </c>
      <c r="AA8" s="196">
        <v>8.3000000000000007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32.68</v>
      </c>
      <c r="AQ8" s="196">
        <v>9.61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81.709999999999994</v>
      </c>
      <c r="L9" s="196">
        <v>10.57</v>
      </c>
      <c r="M9" s="196">
        <v>0</v>
      </c>
      <c r="N9" s="196">
        <v>28.84</v>
      </c>
      <c r="O9" s="196">
        <v>48.43</v>
      </c>
      <c r="P9" s="196">
        <v>58.78</v>
      </c>
      <c r="Q9" s="196">
        <v>1.92</v>
      </c>
      <c r="R9" s="196">
        <v>4.8099999999999996</v>
      </c>
      <c r="S9" s="196">
        <v>2.89</v>
      </c>
      <c r="T9" s="196">
        <v>0</v>
      </c>
      <c r="U9" s="196">
        <v>255.56</v>
      </c>
      <c r="V9" s="196">
        <v>0</v>
      </c>
      <c r="W9" s="196">
        <v>8.5</v>
      </c>
      <c r="X9" s="196">
        <v>36.020000000000003</v>
      </c>
      <c r="Y9" s="196">
        <v>0</v>
      </c>
      <c r="Z9">
        <v>0</v>
      </c>
      <c r="AA9" s="196">
        <v>8.3000000000000007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31.78</v>
      </c>
      <c r="AQ9" s="196">
        <v>9.61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81.709999999999994</v>
      </c>
      <c r="L10" s="196">
        <v>10.57</v>
      </c>
      <c r="M10" s="196">
        <v>0</v>
      </c>
      <c r="N10" s="196">
        <v>28.84</v>
      </c>
      <c r="O10" s="196">
        <v>48.43</v>
      </c>
      <c r="P10" s="196">
        <v>58.78</v>
      </c>
      <c r="Q10" s="196">
        <v>1.92</v>
      </c>
      <c r="R10" s="196">
        <v>4.8099999999999996</v>
      </c>
      <c r="S10" s="196">
        <v>2.89</v>
      </c>
      <c r="T10" s="196">
        <v>0</v>
      </c>
      <c r="U10" s="196">
        <v>255.56</v>
      </c>
      <c r="V10" s="196">
        <v>0</v>
      </c>
      <c r="W10" s="196">
        <v>8.5</v>
      </c>
      <c r="X10" s="196">
        <v>36.020000000000003</v>
      </c>
      <c r="Y10" s="196">
        <v>0</v>
      </c>
      <c r="Z10">
        <v>0</v>
      </c>
      <c r="AA10" s="196">
        <v>8.3000000000000007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31.78</v>
      </c>
      <c r="AQ10" s="196">
        <v>9.61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81.709999999999994</v>
      </c>
      <c r="L11" s="196">
        <v>10.57</v>
      </c>
      <c r="M11" s="196">
        <v>0</v>
      </c>
      <c r="N11" s="196">
        <v>28.84</v>
      </c>
      <c r="O11" s="196">
        <v>48.43</v>
      </c>
      <c r="P11" s="196">
        <v>58.78</v>
      </c>
      <c r="Q11" s="196">
        <v>1.92</v>
      </c>
      <c r="R11" s="196">
        <v>4.8099999999999996</v>
      </c>
      <c r="S11" s="196">
        <v>2.89</v>
      </c>
      <c r="T11" s="196">
        <v>0</v>
      </c>
      <c r="U11" s="196">
        <v>255.56</v>
      </c>
      <c r="V11" s="196">
        <v>0</v>
      </c>
      <c r="W11" s="196">
        <v>8.5</v>
      </c>
      <c r="X11" s="196">
        <v>36.020000000000003</v>
      </c>
      <c r="Y11" s="196">
        <v>0</v>
      </c>
      <c r="Z11">
        <v>0</v>
      </c>
      <c r="AA11" s="196">
        <v>8.3000000000000007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31.42</v>
      </c>
      <c r="AQ11" s="196">
        <v>9.61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81.709999999999994</v>
      </c>
      <c r="L12" s="196">
        <v>10.57</v>
      </c>
      <c r="M12" s="196">
        <v>0</v>
      </c>
      <c r="N12" s="196">
        <v>28.84</v>
      </c>
      <c r="O12" s="196">
        <v>48.43</v>
      </c>
      <c r="P12" s="196">
        <v>58.78</v>
      </c>
      <c r="Q12" s="196">
        <v>1.92</v>
      </c>
      <c r="R12" s="196">
        <v>4.8099999999999996</v>
      </c>
      <c r="S12" s="196">
        <v>2.89</v>
      </c>
      <c r="T12" s="196">
        <v>0</v>
      </c>
      <c r="U12" s="196">
        <v>255.56</v>
      </c>
      <c r="V12" s="196">
        <v>0</v>
      </c>
      <c r="W12" s="196">
        <v>8.5</v>
      </c>
      <c r="X12" s="196">
        <v>36.020000000000003</v>
      </c>
      <c r="Y12" s="196">
        <v>0</v>
      </c>
      <c r="Z12">
        <v>0</v>
      </c>
      <c r="AA12" s="196">
        <v>8.3000000000000007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43.26</v>
      </c>
      <c r="AQ12" s="196">
        <v>9.61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81.709999999999994</v>
      </c>
      <c r="L13" s="196">
        <v>10.57</v>
      </c>
      <c r="M13" s="196">
        <v>0</v>
      </c>
      <c r="N13" s="196">
        <v>28.84</v>
      </c>
      <c r="O13" s="196">
        <v>48.43</v>
      </c>
      <c r="P13" s="196">
        <v>58.78</v>
      </c>
      <c r="Q13" s="196">
        <v>1.92</v>
      </c>
      <c r="R13" s="196">
        <v>4.8099999999999996</v>
      </c>
      <c r="S13" s="196">
        <v>2.89</v>
      </c>
      <c r="T13" s="196">
        <v>0</v>
      </c>
      <c r="U13" s="196">
        <v>255.56</v>
      </c>
      <c r="V13" s="196">
        <v>0</v>
      </c>
      <c r="W13" s="196">
        <v>8.5</v>
      </c>
      <c r="X13" s="196">
        <v>36.020000000000003</v>
      </c>
      <c r="Y13" s="196">
        <v>0</v>
      </c>
      <c r="Z13">
        <v>0</v>
      </c>
      <c r="AA13" s="196">
        <v>8.3000000000000007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43.26</v>
      </c>
      <c r="AQ13" s="196">
        <v>9.61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81.709999999999994</v>
      </c>
      <c r="L14" s="196">
        <v>10.57</v>
      </c>
      <c r="M14" s="196">
        <v>0</v>
      </c>
      <c r="N14" s="196">
        <v>28.84</v>
      </c>
      <c r="O14" s="196">
        <v>48.43</v>
      </c>
      <c r="P14" s="196">
        <v>58.78</v>
      </c>
      <c r="Q14" s="196">
        <v>1.92</v>
      </c>
      <c r="R14" s="196">
        <v>4.8099999999999996</v>
      </c>
      <c r="S14" s="196">
        <v>2.89</v>
      </c>
      <c r="T14" s="196">
        <v>0</v>
      </c>
      <c r="U14" s="196">
        <v>255.56</v>
      </c>
      <c r="V14" s="196">
        <v>0</v>
      </c>
      <c r="W14" s="196">
        <v>8.5</v>
      </c>
      <c r="X14" s="196">
        <v>36.020000000000003</v>
      </c>
      <c r="Y14" s="196">
        <v>0</v>
      </c>
      <c r="Z14">
        <v>0</v>
      </c>
      <c r="AA14" s="196">
        <v>8.3000000000000007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50.95</v>
      </c>
      <c r="AQ14" s="196">
        <v>9.61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81.709999999999994</v>
      </c>
      <c r="L15" s="196">
        <v>10.57</v>
      </c>
      <c r="M15" s="196">
        <v>0</v>
      </c>
      <c r="N15" s="196">
        <v>28.84</v>
      </c>
      <c r="O15" s="196">
        <v>48.43</v>
      </c>
      <c r="P15" s="196">
        <v>58.78</v>
      </c>
      <c r="Q15" s="196">
        <v>1.92</v>
      </c>
      <c r="R15" s="196">
        <v>4.8099999999999996</v>
      </c>
      <c r="S15" s="196">
        <v>2.89</v>
      </c>
      <c r="T15" s="196">
        <v>0</v>
      </c>
      <c r="U15" s="196">
        <v>255.56</v>
      </c>
      <c r="V15" s="196">
        <v>0</v>
      </c>
      <c r="W15" s="196">
        <v>8.5</v>
      </c>
      <c r="X15" s="196">
        <v>36.020000000000003</v>
      </c>
      <c r="Y15" s="196">
        <v>0</v>
      </c>
      <c r="Z15">
        <v>0</v>
      </c>
      <c r="AA15" s="196">
        <v>8.3000000000000007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49.74</v>
      </c>
      <c r="AQ15" s="196">
        <v>9.35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81.709999999999994</v>
      </c>
      <c r="L16" s="196">
        <v>10.57</v>
      </c>
      <c r="M16" s="196">
        <v>0</v>
      </c>
      <c r="N16" s="196">
        <v>28.84</v>
      </c>
      <c r="O16" s="196">
        <v>48.43</v>
      </c>
      <c r="P16" s="196">
        <v>58.78</v>
      </c>
      <c r="Q16" s="196">
        <v>1.92</v>
      </c>
      <c r="R16" s="196">
        <v>4.8099999999999996</v>
      </c>
      <c r="S16" s="196">
        <v>2.89</v>
      </c>
      <c r="T16" s="196">
        <v>0</v>
      </c>
      <c r="U16" s="196">
        <v>255.56</v>
      </c>
      <c r="V16" s="196">
        <v>0</v>
      </c>
      <c r="W16" s="196">
        <v>8.5</v>
      </c>
      <c r="X16" s="196">
        <v>36.020000000000003</v>
      </c>
      <c r="Y16" s="196">
        <v>0</v>
      </c>
      <c r="Z16">
        <v>0</v>
      </c>
      <c r="AA16" s="196">
        <v>8.3000000000000007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49.74</v>
      </c>
      <c r="AQ16" s="196">
        <v>9.35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81.709999999999994</v>
      </c>
      <c r="L17" s="196">
        <v>10.57</v>
      </c>
      <c r="M17" s="196">
        <v>0</v>
      </c>
      <c r="N17" s="196">
        <v>28.84</v>
      </c>
      <c r="O17" s="196">
        <v>48.43</v>
      </c>
      <c r="P17" s="196">
        <v>58.78</v>
      </c>
      <c r="Q17" s="196">
        <v>1.92</v>
      </c>
      <c r="R17" s="196">
        <v>4.8099999999999996</v>
      </c>
      <c r="S17" s="196">
        <v>2.89</v>
      </c>
      <c r="T17" s="196">
        <v>0</v>
      </c>
      <c r="U17" s="196">
        <v>255.56</v>
      </c>
      <c r="V17" s="196">
        <v>0</v>
      </c>
      <c r="W17" s="196">
        <v>8.5</v>
      </c>
      <c r="X17" s="196">
        <v>36.020000000000003</v>
      </c>
      <c r="Y17" s="196">
        <v>0</v>
      </c>
      <c r="Z17">
        <v>0</v>
      </c>
      <c r="AA17" s="196">
        <v>8.3000000000000007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53.6</v>
      </c>
      <c r="AQ17" s="196">
        <v>9.24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81.709999999999994</v>
      </c>
      <c r="L18" s="196">
        <v>10.57</v>
      </c>
      <c r="M18" s="196">
        <v>0</v>
      </c>
      <c r="N18" s="196">
        <v>28.84</v>
      </c>
      <c r="O18" s="196">
        <v>48.43</v>
      </c>
      <c r="P18" s="196">
        <v>58.78</v>
      </c>
      <c r="Q18" s="196">
        <v>1.92</v>
      </c>
      <c r="R18" s="196">
        <v>4.8099999999999996</v>
      </c>
      <c r="S18" s="196">
        <v>2.89</v>
      </c>
      <c r="T18" s="196">
        <v>0</v>
      </c>
      <c r="U18" s="196">
        <v>255.56</v>
      </c>
      <c r="V18" s="196">
        <v>4.43</v>
      </c>
      <c r="W18" s="196">
        <v>8.5</v>
      </c>
      <c r="X18" s="196">
        <v>36.020000000000003</v>
      </c>
      <c r="Y18" s="196">
        <v>0</v>
      </c>
      <c r="Z18">
        <v>0</v>
      </c>
      <c r="AA18" s="196">
        <v>8.3000000000000007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67.95</v>
      </c>
      <c r="AQ18" s="196">
        <v>9.24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91.32</v>
      </c>
      <c r="L19" s="196">
        <v>10.57</v>
      </c>
      <c r="M19" s="196">
        <v>0</v>
      </c>
      <c r="N19" s="196">
        <v>28.84</v>
      </c>
      <c r="O19" s="196">
        <v>48.43</v>
      </c>
      <c r="P19" s="196">
        <v>58.78</v>
      </c>
      <c r="Q19" s="196">
        <v>1.92</v>
      </c>
      <c r="R19" s="196">
        <v>4.8099999999999996</v>
      </c>
      <c r="S19" s="196">
        <v>2.89</v>
      </c>
      <c r="T19" s="196">
        <v>0</v>
      </c>
      <c r="U19" s="196">
        <v>255.56</v>
      </c>
      <c r="V19" s="196">
        <v>4.43</v>
      </c>
      <c r="W19" s="196">
        <v>8.5</v>
      </c>
      <c r="X19" s="196">
        <v>36.020000000000003</v>
      </c>
      <c r="Y19" s="196">
        <v>0</v>
      </c>
      <c r="Z19">
        <v>0</v>
      </c>
      <c r="AA19" s="196">
        <v>8.3000000000000007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67.95</v>
      </c>
      <c r="AQ19" s="196">
        <v>9.24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91.32</v>
      </c>
      <c r="L20" s="196">
        <v>10.57</v>
      </c>
      <c r="M20" s="196">
        <v>0</v>
      </c>
      <c r="N20" s="196">
        <v>28.84</v>
      </c>
      <c r="O20" s="196">
        <v>48.43</v>
      </c>
      <c r="P20" s="196">
        <v>58.78</v>
      </c>
      <c r="Q20" s="196">
        <v>1.92</v>
      </c>
      <c r="R20" s="196">
        <v>4.8099999999999996</v>
      </c>
      <c r="S20" s="196">
        <v>2.89</v>
      </c>
      <c r="T20" s="196">
        <v>0</v>
      </c>
      <c r="U20" s="196">
        <v>255.56</v>
      </c>
      <c r="V20" s="196">
        <v>4.43</v>
      </c>
      <c r="W20" s="196">
        <v>8.5</v>
      </c>
      <c r="X20" s="196">
        <v>36.020000000000003</v>
      </c>
      <c r="Y20" s="196">
        <v>0</v>
      </c>
      <c r="Z20">
        <v>0</v>
      </c>
      <c r="AA20" s="196">
        <v>8.3000000000000007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67.95</v>
      </c>
      <c r="AQ20" s="196">
        <v>9.24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100.94</v>
      </c>
      <c r="L21" s="196">
        <v>10.57</v>
      </c>
      <c r="M21" s="196">
        <v>0</v>
      </c>
      <c r="N21" s="196">
        <v>28.59</v>
      </c>
      <c r="O21" s="196">
        <v>48.43</v>
      </c>
      <c r="P21" s="196">
        <v>58.78</v>
      </c>
      <c r="Q21" s="196">
        <v>1.92</v>
      </c>
      <c r="R21" s="196">
        <v>4.8099999999999996</v>
      </c>
      <c r="S21" s="196">
        <v>2.89</v>
      </c>
      <c r="T21" s="196">
        <v>0</v>
      </c>
      <c r="U21" s="196">
        <v>255.56</v>
      </c>
      <c r="V21" s="196">
        <v>4.43</v>
      </c>
      <c r="W21" s="196">
        <v>8.5</v>
      </c>
      <c r="X21" s="196">
        <v>36.020000000000003</v>
      </c>
      <c r="Y21" s="196">
        <v>0</v>
      </c>
      <c r="Z21">
        <v>0</v>
      </c>
      <c r="AA21" s="196">
        <v>8.3000000000000007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48.59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67.95</v>
      </c>
      <c r="AQ21" s="196">
        <v>9.24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100.94</v>
      </c>
      <c r="L22" s="196">
        <v>10.57</v>
      </c>
      <c r="M22" s="196">
        <v>0</v>
      </c>
      <c r="N22" s="196">
        <v>28.84</v>
      </c>
      <c r="O22" s="196">
        <v>48.43</v>
      </c>
      <c r="P22" s="196">
        <v>58.78</v>
      </c>
      <c r="Q22" s="196">
        <v>1.92</v>
      </c>
      <c r="R22" s="196">
        <v>4.8099999999999996</v>
      </c>
      <c r="S22" s="196">
        <v>2.89</v>
      </c>
      <c r="T22" s="196">
        <v>0</v>
      </c>
      <c r="U22" s="196">
        <v>255.56</v>
      </c>
      <c r="V22" s="196">
        <v>4.43</v>
      </c>
      <c r="W22" s="196">
        <v>8.5</v>
      </c>
      <c r="X22" s="196">
        <v>36.020000000000003</v>
      </c>
      <c r="Y22" s="196">
        <v>0</v>
      </c>
      <c r="Z22">
        <v>0</v>
      </c>
      <c r="AA22" s="196">
        <v>8.3000000000000007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48.59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67.95</v>
      </c>
      <c r="AQ22" s="196">
        <v>9.24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81.709999999999994</v>
      </c>
      <c r="L23" s="196">
        <v>10.57</v>
      </c>
      <c r="M23" s="196">
        <v>0</v>
      </c>
      <c r="N23" s="196">
        <v>28.84</v>
      </c>
      <c r="O23" s="196">
        <v>48.43</v>
      </c>
      <c r="P23" s="196">
        <v>58.78</v>
      </c>
      <c r="Q23" s="196">
        <v>1.92</v>
      </c>
      <c r="R23" s="196">
        <v>10.35</v>
      </c>
      <c r="S23" s="196">
        <v>2.89</v>
      </c>
      <c r="T23" s="196">
        <v>0</v>
      </c>
      <c r="U23" s="196">
        <v>255.56</v>
      </c>
      <c r="V23" s="196">
        <v>4.43</v>
      </c>
      <c r="W23" s="196">
        <v>6.78</v>
      </c>
      <c r="X23" s="196">
        <v>26.31</v>
      </c>
      <c r="Y23" s="196">
        <v>0</v>
      </c>
      <c r="Z23">
        <v>0</v>
      </c>
      <c r="AA23" s="196">
        <v>8.3000000000000007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47.56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67.95</v>
      </c>
      <c r="AQ23" s="196">
        <v>22.02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81.709999999999994</v>
      </c>
      <c r="L24" s="196">
        <v>10.57</v>
      </c>
      <c r="M24" s="196">
        <v>0</v>
      </c>
      <c r="N24" s="196">
        <v>28.84</v>
      </c>
      <c r="O24" s="196">
        <v>48.43</v>
      </c>
      <c r="P24" s="196">
        <v>58.78</v>
      </c>
      <c r="Q24" s="196">
        <v>1.92</v>
      </c>
      <c r="R24" s="196">
        <v>10.36</v>
      </c>
      <c r="S24" s="196">
        <v>2.89</v>
      </c>
      <c r="T24" s="196">
        <v>0</v>
      </c>
      <c r="U24" s="196">
        <v>255.56</v>
      </c>
      <c r="V24" s="196">
        <v>4.43</v>
      </c>
      <c r="W24" s="196">
        <v>8.43</v>
      </c>
      <c r="X24" s="196">
        <v>33.82</v>
      </c>
      <c r="Y24" s="196">
        <v>0</v>
      </c>
      <c r="Z24">
        <v>0</v>
      </c>
      <c r="AA24" s="196">
        <v>8.3000000000000007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47.56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67.94</v>
      </c>
      <c r="AQ24" s="196">
        <v>22.02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76.900000000000006</v>
      </c>
      <c r="L25" s="196">
        <v>10.57</v>
      </c>
      <c r="M25" s="196">
        <v>0</v>
      </c>
      <c r="N25" s="196">
        <v>28.84</v>
      </c>
      <c r="O25" s="196">
        <v>48.43</v>
      </c>
      <c r="P25" s="196">
        <v>58.78</v>
      </c>
      <c r="Q25" s="196">
        <v>1.92</v>
      </c>
      <c r="R25" s="196">
        <v>4.8099999999999996</v>
      </c>
      <c r="S25" s="196">
        <v>2.89</v>
      </c>
      <c r="T25" s="196">
        <v>0</v>
      </c>
      <c r="U25" s="196">
        <v>255.56</v>
      </c>
      <c r="V25" s="196">
        <v>0</v>
      </c>
      <c r="W25" s="196">
        <v>8.5</v>
      </c>
      <c r="X25" s="196">
        <v>36.020000000000003</v>
      </c>
      <c r="Y25" s="196">
        <v>0</v>
      </c>
      <c r="Z25">
        <v>0</v>
      </c>
      <c r="AA25" s="196">
        <v>8.3000000000000007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47.56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67.94</v>
      </c>
      <c r="AQ25" s="196">
        <v>22.02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76.900000000000006</v>
      </c>
      <c r="L26" s="196">
        <v>10.57</v>
      </c>
      <c r="M26" s="196">
        <v>0</v>
      </c>
      <c r="N26" s="196">
        <v>28.84</v>
      </c>
      <c r="O26" s="196">
        <v>48.43</v>
      </c>
      <c r="P26" s="196">
        <v>58.78</v>
      </c>
      <c r="Q26" s="196">
        <v>1.92</v>
      </c>
      <c r="R26" s="196">
        <v>4.8099999999999996</v>
      </c>
      <c r="S26" s="196">
        <v>2.89</v>
      </c>
      <c r="T26" s="196">
        <v>0</v>
      </c>
      <c r="U26" s="196">
        <v>255.56</v>
      </c>
      <c r="V26" s="196">
        <v>0</v>
      </c>
      <c r="W26" s="196">
        <v>8.5</v>
      </c>
      <c r="X26" s="196">
        <v>36.020000000000003</v>
      </c>
      <c r="Y26" s="196">
        <v>0</v>
      </c>
      <c r="Z26">
        <v>0</v>
      </c>
      <c r="AA26" s="196">
        <v>8.3000000000000007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47.56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67.94</v>
      </c>
      <c r="AQ26" s="196">
        <v>22.02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76.900000000000006</v>
      </c>
      <c r="L27" s="196">
        <v>10.57</v>
      </c>
      <c r="M27" s="196">
        <v>0</v>
      </c>
      <c r="N27" s="196">
        <v>28.84</v>
      </c>
      <c r="O27" s="196">
        <v>48.43</v>
      </c>
      <c r="P27" s="196">
        <v>58.78</v>
      </c>
      <c r="Q27" s="196">
        <v>1.92</v>
      </c>
      <c r="R27" s="196">
        <v>4.8099999999999996</v>
      </c>
      <c r="S27" s="196">
        <v>2.89</v>
      </c>
      <c r="T27" s="196">
        <v>0</v>
      </c>
      <c r="U27" s="196">
        <v>255.56</v>
      </c>
      <c r="V27" s="196">
        <v>0</v>
      </c>
      <c r="W27" s="196">
        <v>8.49</v>
      </c>
      <c r="X27" s="196">
        <v>36.020000000000003</v>
      </c>
      <c r="Y27" s="196">
        <v>0</v>
      </c>
      <c r="Z27">
        <v>0</v>
      </c>
      <c r="AA27" s="196">
        <v>8.58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48.59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67.94</v>
      </c>
      <c r="AQ27" s="196">
        <v>22.02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76.900000000000006</v>
      </c>
      <c r="L28" s="196">
        <v>10.57</v>
      </c>
      <c r="M28" s="196">
        <v>0</v>
      </c>
      <c r="N28" s="196">
        <v>28.84</v>
      </c>
      <c r="O28" s="196">
        <v>48.43</v>
      </c>
      <c r="P28" s="196">
        <v>58.78</v>
      </c>
      <c r="Q28" s="196">
        <v>1.92</v>
      </c>
      <c r="R28" s="196">
        <v>4.8099999999999996</v>
      </c>
      <c r="S28" s="196">
        <v>2.89</v>
      </c>
      <c r="T28" s="196">
        <v>0</v>
      </c>
      <c r="U28" s="196">
        <v>255.56</v>
      </c>
      <c r="V28" s="196">
        <v>0</v>
      </c>
      <c r="W28" s="196">
        <v>8.5</v>
      </c>
      <c r="X28" s="196">
        <v>36.020000000000003</v>
      </c>
      <c r="Y28" s="196">
        <v>0</v>
      </c>
      <c r="Z28">
        <v>0</v>
      </c>
      <c r="AA28" s="196">
        <v>8.58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48.59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67.94</v>
      </c>
      <c r="AQ28" s="196">
        <v>22.02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94.21</v>
      </c>
      <c r="L29" s="196">
        <v>10.57</v>
      </c>
      <c r="M29" s="196">
        <v>0</v>
      </c>
      <c r="N29" s="196">
        <v>28.84</v>
      </c>
      <c r="O29" s="196">
        <v>48.43</v>
      </c>
      <c r="P29" s="196">
        <v>58.78</v>
      </c>
      <c r="Q29" s="196">
        <v>1.92</v>
      </c>
      <c r="R29" s="196">
        <v>4.8099999999999996</v>
      </c>
      <c r="S29" s="196">
        <v>2.89</v>
      </c>
      <c r="T29" s="196">
        <v>0</v>
      </c>
      <c r="U29" s="196">
        <v>255.56</v>
      </c>
      <c r="V29" s="196">
        <v>0</v>
      </c>
      <c r="W29" s="196">
        <v>8.5</v>
      </c>
      <c r="X29" s="196">
        <v>36.020000000000003</v>
      </c>
      <c r="Y29" s="196">
        <v>0</v>
      </c>
      <c r="Z29">
        <v>0</v>
      </c>
      <c r="AA29" s="196">
        <v>8.58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48.59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67.94</v>
      </c>
      <c r="AQ29" s="196">
        <v>22.02</v>
      </c>
      <c r="AR29" s="196">
        <v>0.92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99.01</v>
      </c>
      <c r="L30" s="196">
        <v>10.57</v>
      </c>
      <c r="M30" s="196">
        <v>0</v>
      </c>
      <c r="N30" s="196">
        <v>28.84</v>
      </c>
      <c r="O30" s="196">
        <v>48.43</v>
      </c>
      <c r="P30" s="196">
        <v>58.78</v>
      </c>
      <c r="Q30" s="196">
        <v>1.92</v>
      </c>
      <c r="R30" s="196">
        <v>10.35</v>
      </c>
      <c r="S30" s="196">
        <v>2.89</v>
      </c>
      <c r="T30" s="196">
        <v>0</v>
      </c>
      <c r="U30" s="196">
        <v>255.56</v>
      </c>
      <c r="V30" s="196">
        <v>4.43</v>
      </c>
      <c r="W30" s="196">
        <v>8.5</v>
      </c>
      <c r="X30" s="196">
        <v>36.020000000000003</v>
      </c>
      <c r="Y30" s="196">
        <v>0</v>
      </c>
      <c r="Z30">
        <v>0</v>
      </c>
      <c r="AA30" s="196">
        <v>8.58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48.59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67.94</v>
      </c>
      <c r="AQ30" s="196">
        <v>22.02</v>
      </c>
      <c r="AR30" s="196">
        <v>3.67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113.43</v>
      </c>
      <c r="L31" s="196">
        <v>10.57</v>
      </c>
      <c r="M31" s="196">
        <v>0</v>
      </c>
      <c r="N31" s="196">
        <v>28.84</v>
      </c>
      <c r="O31" s="196">
        <v>48.43</v>
      </c>
      <c r="P31" s="196">
        <v>58.78</v>
      </c>
      <c r="Q31" s="196">
        <v>1.92</v>
      </c>
      <c r="R31" s="196">
        <v>10.35</v>
      </c>
      <c r="S31" s="196">
        <v>2.89</v>
      </c>
      <c r="T31" s="196">
        <v>0</v>
      </c>
      <c r="U31" s="196">
        <v>255.56</v>
      </c>
      <c r="V31" s="196">
        <v>4.43</v>
      </c>
      <c r="W31" s="196">
        <v>8.5</v>
      </c>
      <c r="X31" s="196">
        <v>36.020000000000003</v>
      </c>
      <c r="Y31" s="196">
        <v>0</v>
      </c>
      <c r="Z31">
        <v>0</v>
      </c>
      <c r="AA31" s="196">
        <v>8.58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48.59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67.94</v>
      </c>
      <c r="AQ31" s="196">
        <v>22.02</v>
      </c>
      <c r="AR31" s="196">
        <v>10.49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118.24</v>
      </c>
      <c r="L32" s="196">
        <v>10.57</v>
      </c>
      <c r="M32" s="196">
        <v>0</v>
      </c>
      <c r="N32" s="196">
        <v>28.84</v>
      </c>
      <c r="O32" s="196">
        <v>48.43</v>
      </c>
      <c r="P32" s="196">
        <v>58.78</v>
      </c>
      <c r="Q32" s="196">
        <v>1.92</v>
      </c>
      <c r="R32" s="196">
        <v>10.35</v>
      </c>
      <c r="S32" s="196">
        <v>2.89</v>
      </c>
      <c r="T32" s="196">
        <v>0</v>
      </c>
      <c r="U32" s="196">
        <v>255.56</v>
      </c>
      <c r="V32" s="196">
        <v>4.43</v>
      </c>
      <c r="W32" s="196">
        <v>8.5</v>
      </c>
      <c r="X32" s="196">
        <v>36.020000000000003</v>
      </c>
      <c r="Y32" s="196">
        <v>0</v>
      </c>
      <c r="Z32">
        <v>0</v>
      </c>
      <c r="AA32" s="196">
        <v>8.58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48.59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67.94</v>
      </c>
      <c r="AQ32" s="196">
        <v>22.02</v>
      </c>
      <c r="AR32" s="196">
        <v>20.350000000000001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132.66</v>
      </c>
      <c r="L33" s="196">
        <v>10.57</v>
      </c>
      <c r="M33" s="196">
        <v>0</v>
      </c>
      <c r="N33" s="196">
        <v>28.84</v>
      </c>
      <c r="O33" s="196">
        <v>48.43</v>
      </c>
      <c r="P33" s="196">
        <v>58.78</v>
      </c>
      <c r="Q33" s="196">
        <v>1.92</v>
      </c>
      <c r="R33" s="196">
        <v>10.35</v>
      </c>
      <c r="S33" s="196">
        <v>2.89</v>
      </c>
      <c r="T33" s="196">
        <v>0</v>
      </c>
      <c r="U33" s="196">
        <v>255.56</v>
      </c>
      <c r="V33" s="196">
        <v>4.43</v>
      </c>
      <c r="W33" s="196">
        <v>8.5</v>
      </c>
      <c r="X33" s="196">
        <v>36.020000000000003</v>
      </c>
      <c r="Y33" s="196">
        <v>0</v>
      </c>
      <c r="Z33">
        <v>0</v>
      </c>
      <c r="AA33" s="196">
        <v>8.58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48.59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67.94</v>
      </c>
      <c r="AQ33" s="196">
        <v>22.02</v>
      </c>
      <c r="AR33" s="196">
        <v>25.92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157.81</v>
      </c>
      <c r="L34" s="196">
        <v>10.57</v>
      </c>
      <c r="M34" s="196">
        <v>0</v>
      </c>
      <c r="N34" s="196">
        <v>28.84</v>
      </c>
      <c r="O34" s="196">
        <v>48.43</v>
      </c>
      <c r="P34" s="196">
        <v>58.78</v>
      </c>
      <c r="Q34" s="196">
        <v>1.92</v>
      </c>
      <c r="R34" s="196">
        <v>10.35</v>
      </c>
      <c r="S34" s="196">
        <v>2.88</v>
      </c>
      <c r="T34" s="196">
        <v>0</v>
      </c>
      <c r="U34" s="196">
        <v>255.56</v>
      </c>
      <c r="V34" s="196">
        <v>4.43</v>
      </c>
      <c r="W34" s="196">
        <v>8.5</v>
      </c>
      <c r="X34" s="196">
        <v>36.020000000000003</v>
      </c>
      <c r="Y34" s="196">
        <v>0</v>
      </c>
      <c r="Z34">
        <v>0</v>
      </c>
      <c r="AA34" s="196">
        <v>8.58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48.59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67.94</v>
      </c>
      <c r="AQ34" s="196">
        <v>22.02</v>
      </c>
      <c r="AR34" s="196">
        <v>26.3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120.16</v>
      </c>
      <c r="L35" s="196">
        <v>10.57</v>
      </c>
      <c r="M35" s="196">
        <v>0</v>
      </c>
      <c r="N35" s="196">
        <v>28.84</v>
      </c>
      <c r="O35" s="196">
        <v>48.43</v>
      </c>
      <c r="P35" s="196">
        <v>58.78</v>
      </c>
      <c r="Q35" s="196">
        <v>1.92</v>
      </c>
      <c r="R35" s="196">
        <v>10.35</v>
      </c>
      <c r="S35" s="196">
        <v>2.88</v>
      </c>
      <c r="T35" s="196">
        <v>0</v>
      </c>
      <c r="U35" s="196">
        <v>255.56</v>
      </c>
      <c r="V35" s="196">
        <v>4.43</v>
      </c>
      <c r="W35" s="196">
        <v>8.5</v>
      </c>
      <c r="X35" s="196">
        <v>36.020000000000003</v>
      </c>
      <c r="Y35" s="196">
        <v>0</v>
      </c>
      <c r="Z35">
        <v>0</v>
      </c>
      <c r="AA35" s="196">
        <v>8.58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47.56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67.94</v>
      </c>
      <c r="AQ35" s="196">
        <v>22.02</v>
      </c>
      <c r="AR35" s="196">
        <v>26.3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120.16</v>
      </c>
      <c r="L36" s="196">
        <v>10.57</v>
      </c>
      <c r="M36" s="196">
        <v>0</v>
      </c>
      <c r="N36" s="196">
        <v>28.84</v>
      </c>
      <c r="O36" s="196">
        <v>48.43</v>
      </c>
      <c r="P36" s="196">
        <v>58.78</v>
      </c>
      <c r="Q36" s="196">
        <v>1.92</v>
      </c>
      <c r="R36" s="196">
        <v>10.35</v>
      </c>
      <c r="S36" s="196">
        <v>2.88</v>
      </c>
      <c r="T36" s="196">
        <v>0</v>
      </c>
      <c r="U36" s="196">
        <v>255.56</v>
      </c>
      <c r="V36" s="196">
        <v>4.43</v>
      </c>
      <c r="W36" s="196">
        <v>8.5</v>
      </c>
      <c r="X36" s="196">
        <v>36.020000000000003</v>
      </c>
      <c r="Y36" s="196">
        <v>0</v>
      </c>
      <c r="Z36">
        <v>0</v>
      </c>
      <c r="AA36" s="196">
        <v>8.58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47.56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67.94</v>
      </c>
      <c r="AQ36" s="196">
        <v>22.02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94.21</v>
      </c>
      <c r="L37" s="196">
        <v>10.57</v>
      </c>
      <c r="M37" s="196">
        <v>0</v>
      </c>
      <c r="N37" s="196">
        <v>28.84</v>
      </c>
      <c r="O37" s="196">
        <v>48.43</v>
      </c>
      <c r="P37" s="196">
        <v>58.78</v>
      </c>
      <c r="Q37" s="196">
        <v>1.92</v>
      </c>
      <c r="R37" s="196">
        <v>10.35</v>
      </c>
      <c r="S37" s="196">
        <v>2.88</v>
      </c>
      <c r="T37" s="196">
        <v>0</v>
      </c>
      <c r="U37" s="196">
        <v>255.56</v>
      </c>
      <c r="V37" s="196">
        <v>4.43</v>
      </c>
      <c r="W37" s="196">
        <v>8.5</v>
      </c>
      <c r="X37" s="196">
        <v>36.020000000000003</v>
      </c>
      <c r="Y37" s="196">
        <v>0</v>
      </c>
      <c r="Z37">
        <v>0</v>
      </c>
      <c r="AA37" s="196">
        <v>8.3000000000000007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47.56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67.94</v>
      </c>
      <c r="AQ37" s="196">
        <v>22.02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94.21</v>
      </c>
      <c r="L38" s="196">
        <v>10.57</v>
      </c>
      <c r="M38" s="196">
        <v>0</v>
      </c>
      <c r="N38" s="196">
        <v>28.84</v>
      </c>
      <c r="O38" s="196">
        <v>48.43</v>
      </c>
      <c r="P38" s="196">
        <v>58.78</v>
      </c>
      <c r="Q38" s="196">
        <v>1.92</v>
      </c>
      <c r="R38" s="196">
        <v>10.35</v>
      </c>
      <c r="S38" s="196">
        <v>2.88</v>
      </c>
      <c r="T38" s="196">
        <v>0</v>
      </c>
      <c r="U38" s="196">
        <v>255.56</v>
      </c>
      <c r="V38" s="196">
        <v>4.43</v>
      </c>
      <c r="W38" s="196">
        <v>8.5</v>
      </c>
      <c r="X38" s="196">
        <v>36.020000000000003</v>
      </c>
      <c r="Y38" s="196">
        <v>0</v>
      </c>
      <c r="Z38">
        <v>0</v>
      </c>
      <c r="AA38" s="196">
        <v>8.3000000000000007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47.56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67.94</v>
      </c>
      <c r="AQ38" s="196">
        <v>22.02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94.21</v>
      </c>
      <c r="L39" s="196">
        <v>10.57</v>
      </c>
      <c r="M39" s="196">
        <v>0</v>
      </c>
      <c r="N39" s="196">
        <v>28.84</v>
      </c>
      <c r="O39" s="196">
        <v>48.43</v>
      </c>
      <c r="P39" s="196">
        <v>58.78</v>
      </c>
      <c r="Q39" s="196">
        <v>1.92</v>
      </c>
      <c r="R39" s="196">
        <v>10.35</v>
      </c>
      <c r="S39" s="196">
        <v>2.88</v>
      </c>
      <c r="T39" s="196">
        <v>0</v>
      </c>
      <c r="U39" s="196">
        <v>255.56</v>
      </c>
      <c r="V39" s="196">
        <v>4.26</v>
      </c>
      <c r="W39" s="196">
        <v>8.5</v>
      </c>
      <c r="X39" s="196">
        <v>36.020000000000003</v>
      </c>
      <c r="Y39" s="196">
        <v>0</v>
      </c>
      <c r="Z39">
        <v>0</v>
      </c>
      <c r="AA39" s="196">
        <v>8.3000000000000007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47.56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67.94</v>
      </c>
      <c r="AQ39" s="196">
        <v>22.02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94.21</v>
      </c>
      <c r="L40" s="196">
        <v>10.57</v>
      </c>
      <c r="M40" s="196">
        <v>0</v>
      </c>
      <c r="N40" s="196">
        <v>28.84</v>
      </c>
      <c r="O40" s="196">
        <v>48.43</v>
      </c>
      <c r="P40" s="196">
        <v>58.78</v>
      </c>
      <c r="Q40" s="196">
        <v>1.92</v>
      </c>
      <c r="R40" s="196">
        <v>10.35</v>
      </c>
      <c r="S40" s="196">
        <v>2.88</v>
      </c>
      <c r="T40" s="196">
        <v>0</v>
      </c>
      <c r="U40" s="196">
        <v>255.56</v>
      </c>
      <c r="V40" s="196">
        <v>4.26</v>
      </c>
      <c r="W40" s="196">
        <v>8.5</v>
      </c>
      <c r="X40" s="196">
        <v>36.020000000000003</v>
      </c>
      <c r="Y40" s="196">
        <v>0</v>
      </c>
      <c r="Z40">
        <v>0</v>
      </c>
      <c r="AA40" s="196">
        <v>8.3000000000000007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47.56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67.94</v>
      </c>
      <c r="AQ40" s="196">
        <v>22.02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94.21</v>
      </c>
      <c r="L41" s="196">
        <v>10.57</v>
      </c>
      <c r="M41" s="196">
        <v>0</v>
      </c>
      <c r="N41" s="196">
        <v>28.84</v>
      </c>
      <c r="O41" s="196">
        <v>48.43</v>
      </c>
      <c r="P41" s="196">
        <v>58.78</v>
      </c>
      <c r="Q41" s="196">
        <v>1.92</v>
      </c>
      <c r="R41" s="196">
        <v>10.35</v>
      </c>
      <c r="S41" s="196">
        <v>2.88</v>
      </c>
      <c r="T41" s="196">
        <v>0</v>
      </c>
      <c r="U41" s="196">
        <v>255.56</v>
      </c>
      <c r="V41" s="196">
        <v>4.26</v>
      </c>
      <c r="W41" s="196">
        <v>8.5</v>
      </c>
      <c r="X41" s="196">
        <v>36.020000000000003</v>
      </c>
      <c r="Y41" s="196">
        <v>0</v>
      </c>
      <c r="Z41">
        <v>0</v>
      </c>
      <c r="AA41" s="196">
        <v>8.3000000000000007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47.56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67.94</v>
      </c>
      <c r="AQ41" s="196">
        <v>22.02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94.21</v>
      </c>
      <c r="L42" s="196">
        <v>10.57</v>
      </c>
      <c r="M42" s="196">
        <v>0</v>
      </c>
      <c r="N42" s="196">
        <v>28.84</v>
      </c>
      <c r="O42" s="196">
        <v>48.43</v>
      </c>
      <c r="P42" s="196">
        <v>58.78</v>
      </c>
      <c r="Q42" s="196">
        <v>1.92</v>
      </c>
      <c r="R42" s="196">
        <v>10.35</v>
      </c>
      <c r="S42" s="196">
        <v>2.88</v>
      </c>
      <c r="T42" s="196">
        <v>0</v>
      </c>
      <c r="U42" s="196">
        <v>255.56</v>
      </c>
      <c r="V42" s="196">
        <v>4.26</v>
      </c>
      <c r="W42" s="196">
        <v>8.5</v>
      </c>
      <c r="X42" s="196">
        <v>36.020000000000003</v>
      </c>
      <c r="Y42" s="196">
        <v>0</v>
      </c>
      <c r="Z42">
        <v>0</v>
      </c>
      <c r="AA42" s="196">
        <v>8.3000000000000007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47.56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67.94</v>
      </c>
      <c r="AQ42" s="196">
        <v>22.02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94.21</v>
      </c>
      <c r="L43" s="196">
        <v>10.57</v>
      </c>
      <c r="M43" s="196">
        <v>0</v>
      </c>
      <c r="N43" s="196">
        <v>28.84</v>
      </c>
      <c r="O43" s="196">
        <v>48.43</v>
      </c>
      <c r="P43" s="196">
        <v>58.78</v>
      </c>
      <c r="Q43" s="196">
        <v>1.92</v>
      </c>
      <c r="R43" s="196">
        <v>10.35</v>
      </c>
      <c r="S43" s="196">
        <v>2.88</v>
      </c>
      <c r="T43" s="196">
        <v>0</v>
      </c>
      <c r="U43" s="196">
        <v>255.56</v>
      </c>
      <c r="V43" s="196">
        <v>4.26</v>
      </c>
      <c r="W43" s="196">
        <v>8.5</v>
      </c>
      <c r="X43" s="196">
        <v>36.020000000000003</v>
      </c>
      <c r="Y43" s="196">
        <v>0</v>
      </c>
      <c r="Z43">
        <v>0</v>
      </c>
      <c r="AA43" s="196">
        <v>8.58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47.56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67.94</v>
      </c>
      <c r="AQ43" s="196">
        <v>22.02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94.21</v>
      </c>
      <c r="L44" s="196">
        <v>10.57</v>
      </c>
      <c r="M44" s="196">
        <v>0</v>
      </c>
      <c r="N44" s="196">
        <v>28.84</v>
      </c>
      <c r="O44" s="196">
        <v>48.43</v>
      </c>
      <c r="P44" s="196">
        <v>58.78</v>
      </c>
      <c r="Q44" s="196">
        <v>1.92</v>
      </c>
      <c r="R44" s="196">
        <v>10.35</v>
      </c>
      <c r="S44" s="196">
        <v>2.88</v>
      </c>
      <c r="T44" s="196">
        <v>0</v>
      </c>
      <c r="U44" s="196">
        <v>255.56</v>
      </c>
      <c r="V44" s="196">
        <v>4.43</v>
      </c>
      <c r="W44" s="196">
        <v>8.5</v>
      </c>
      <c r="X44" s="196">
        <v>36.020000000000003</v>
      </c>
      <c r="Y44" s="196">
        <v>0</v>
      </c>
      <c r="Z44">
        <v>0</v>
      </c>
      <c r="AA44" s="196">
        <v>8.58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47.56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67.94</v>
      </c>
      <c r="AQ44" s="196">
        <v>22.02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78.83</v>
      </c>
      <c r="L45" s="196">
        <v>10.57</v>
      </c>
      <c r="M45" s="196">
        <v>0</v>
      </c>
      <c r="N45" s="196">
        <v>28.84</v>
      </c>
      <c r="O45" s="196">
        <v>48.43</v>
      </c>
      <c r="P45" s="196">
        <v>58.78</v>
      </c>
      <c r="Q45" s="196">
        <v>1.92</v>
      </c>
      <c r="R45" s="196">
        <v>4.8099999999999996</v>
      </c>
      <c r="S45" s="196">
        <v>2.88</v>
      </c>
      <c r="T45" s="196">
        <v>0</v>
      </c>
      <c r="U45" s="196">
        <v>255.56</v>
      </c>
      <c r="V45" s="196">
        <v>0</v>
      </c>
      <c r="W45" s="196">
        <v>8.5</v>
      </c>
      <c r="X45" s="196">
        <v>36.020000000000003</v>
      </c>
      <c r="Y45" s="196">
        <v>0</v>
      </c>
      <c r="Z45">
        <v>0</v>
      </c>
      <c r="AA45" s="196">
        <v>8.58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47.56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67.94</v>
      </c>
      <c r="AQ45" s="196">
        <v>22.02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78.83</v>
      </c>
      <c r="L46" s="196">
        <v>10.57</v>
      </c>
      <c r="M46" s="196">
        <v>0</v>
      </c>
      <c r="N46" s="196">
        <v>28.84</v>
      </c>
      <c r="O46" s="196">
        <v>48.43</v>
      </c>
      <c r="P46" s="196">
        <v>58.78</v>
      </c>
      <c r="Q46" s="196">
        <v>1.92</v>
      </c>
      <c r="R46" s="196">
        <v>4.8099999999999996</v>
      </c>
      <c r="S46" s="196">
        <v>2.88</v>
      </c>
      <c r="T46" s="196">
        <v>0</v>
      </c>
      <c r="U46" s="196">
        <v>255.56</v>
      </c>
      <c r="V46" s="196">
        <v>0</v>
      </c>
      <c r="W46" s="196">
        <v>8.5</v>
      </c>
      <c r="X46" s="196">
        <v>36.020000000000003</v>
      </c>
      <c r="Y46" s="196">
        <v>0</v>
      </c>
      <c r="Z46">
        <v>0</v>
      </c>
      <c r="AA46" s="196">
        <v>8.58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47.56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67.94</v>
      </c>
      <c r="AQ46" s="196">
        <v>9.61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78.83</v>
      </c>
      <c r="L47" s="196">
        <v>10.57</v>
      </c>
      <c r="M47" s="196">
        <v>0</v>
      </c>
      <c r="N47" s="196">
        <v>28.84</v>
      </c>
      <c r="O47" s="196">
        <v>48.43</v>
      </c>
      <c r="P47" s="196">
        <v>58.78</v>
      </c>
      <c r="Q47" s="196">
        <v>1.92</v>
      </c>
      <c r="R47" s="196">
        <v>4.8099999999999996</v>
      </c>
      <c r="S47" s="196">
        <v>2.88</v>
      </c>
      <c r="T47" s="196">
        <v>0</v>
      </c>
      <c r="U47" s="196">
        <v>255.56</v>
      </c>
      <c r="V47" s="196">
        <v>0</v>
      </c>
      <c r="W47" s="196">
        <v>8.5</v>
      </c>
      <c r="X47" s="196">
        <v>36.020000000000003</v>
      </c>
      <c r="Y47" s="196">
        <v>0</v>
      </c>
      <c r="Z47">
        <v>0</v>
      </c>
      <c r="AA47" s="196">
        <v>8.3000000000000007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47.56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67.94</v>
      </c>
      <c r="AQ47" s="196">
        <v>9.61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78.83</v>
      </c>
      <c r="L48" s="196">
        <v>10.57</v>
      </c>
      <c r="M48" s="196">
        <v>0</v>
      </c>
      <c r="N48" s="196">
        <v>28.84</v>
      </c>
      <c r="O48" s="196">
        <v>48.43</v>
      </c>
      <c r="P48" s="196">
        <v>58.78</v>
      </c>
      <c r="Q48" s="196">
        <v>1.92</v>
      </c>
      <c r="R48" s="196">
        <v>4.8099999999999996</v>
      </c>
      <c r="S48" s="196">
        <v>2.88</v>
      </c>
      <c r="T48" s="196">
        <v>0</v>
      </c>
      <c r="U48" s="196">
        <v>255.56</v>
      </c>
      <c r="V48" s="196">
        <v>0</v>
      </c>
      <c r="W48" s="196">
        <v>8.5</v>
      </c>
      <c r="X48" s="196">
        <v>36.020000000000003</v>
      </c>
      <c r="Y48" s="196">
        <v>0</v>
      </c>
      <c r="Z48">
        <v>0</v>
      </c>
      <c r="AA48" s="196">
        <v>8.3000000000000007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47.56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67.94</v>
      </c>
      <c r="AQ48" s="196">
        <v>9.61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78.83</v>
      </c>
      <c r="L49" s="196">
        <v>10.57</v>
      </c>
      <c r="M49" s="196">
        <v>0</v>
      </c>
      <c r="N49" s="196">
        <v>28.84</v>
      </c>
      <c r="O49" s="196">
        <v>48.43</v>
      </c>
      <c r="P49" s="196">
        <v>58.78</v>
      </c>
      <c r="Q49" s="196">
        <v>1.92</v>
      </c>
      <c r="R49" s="196">
        <v>4.8099999999999996</v>
      </c>
      <c r="S49" s="196">
        <v>2.88</v>
      </c>
      <c r="T49" s="196">
        <v>0</v>
      </c>
      <c r="U49" s="196">
        <v>255.56</v>
      </c>
      <c r="V49" s="196">
        <v>0</v>
      </c>
      <c r="W49" s="196">
        <v>8.5</v>
      </c>
      <c r="X49" s="196">
        <v>36.020000000000003</v>
      </c>
      <c r="Y49" s="196">
        <v>0</v>
      </c>
      <c r="Z49">
        <v>0</v>
      </c>
      <c r="AA49" s="196">
        <v>8.3000000000000007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47.56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67.94</v>
      </c>
      <c r="AQ49" s="196">
        <v>9.61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78.55</v>
      </c>
      <c r="L50" s="196">
        <v>10.57</v>
      </c>
      <c r="M50" s="196">
        <v>0</v>
      </c>
      <c r="N50" s="196">
        <v>28.84</v>
      </c>
      <c r="O50" s="196">
        <v>48.43</v>
      </c>
      <c r="P50" s="196">
        <v>58.78</v>
      </c>
      <c r="Q50" s="196">
        <v>1.92</v>
      </c>
      <c r="R50" s="196">
        <v>4.8099999999999996</v>
      </c>
      <c r="S50" s="196">
        <v>2.88</v>
      </c>
      <c r="T50" s="196">
        <v>0</v>
      </c>
      <c r="U50" s="196">
        <v>255.56</v>
      </c>
      <c r="V50" s="196">
        <v>0</v>
      </c>
      <c r="W50" s="196">
        <v>8.5</v>
      </c>
      <c r="X50" s="196">
        <v>36.020000000000003</v>
      </c>
      <c r="Y50" s="196">
        <v>0</v>
      </c>
      <c r="Z50">
        <v>0</v>
      </c>
      <c r="AA50" s="196">
        <v>8.3000000000000007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47.56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67.94</v>
      </c>
      <c r="AQ50" s="196">
        <v>9.61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78.55</v>
      </c>
      <c r="L51" s="196">
        <v>10.57</v>
      </c>
      <c r="M51" s="196">
        <v>0</v>
      </c>
      <c r="N51" s="196">
        <v>28.84</v>
      </c>
      <c r="O51" s="196">
        <v>48.43</v>
      </c>
      <c r="P51" s="196">
        <v>58.78</v>
      </c>
      <c r="Q51" s="196">
        <v>1.92</v>
      </c>
      <c r="R51" s="196">
        <v>4.4400000000000004</v>
      </c>
      <c r="S51" s="196">
        <v>2.88</v>
      </c>
      <c r="T51" s="196">
        <v>0</v>
      </c>
      <c r="U51" s="196">
        <v>255.56</v>
      </c>
      <c r="V51" s="196">
        <v>0</v>
      </c>
      <c r="W51" s="196">
        <v>8.5</v>
      </c>
      <c r="X51" s="196">
        <v>36.020000000000003</v>
      </c>
      <c r="Y51" s="196">
        <v>0</v>
      </c>
      <c r="Z51">
        <v>0</v>
      </c>
      <c r="AA51" s="196">
        <v>8.3000000000000007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48.59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67.94</v>
      </c>
      <c r="AQ51" s="196">
        <v>9.19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78.55</v>
      </c>
      <c r="L52" s="196">
        <v>10.57</v>
      </c>
      <c r="M52" s="196">
        <v>0</v>
      </c>
      <c r="N52" s="196">
        <v>28.84</v>
      </c>
      <c r="O52" s="196">
        <v>48.43</v>
      </c>
      <c r="P52" s="196">
        <v>58.78</v>
      </c>
      <c r="Q52" s="196">
        <v>1.92</v>
      </c>
      <c r="R52" s="196">
        <v>4.4400000000000004</v>
      </c>
      <c r="S52" s="196">
        <v>2.88</v>
      </c>
      <c r="T52" s="196">
        <v>0</v>
      </c>
      <c r="U52" s="196">
        <v>255.56</v>
      </c>
      <c r="V52" s="196">
        <v>0</v>
      </c>
      <c r="W52" s="196">
        <v>8.5</v>
      </c>
      <c r="X52" s="196">
        <v>36.020000000000003</v>
      </c>
      <c r="Y52" s="196">
        <v>0</v>
      </c>
      <c r="Z52">
        <v>0</v>
      </c>
      <c r="AA52" s="196">
        <v>8.3000000000000007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48.59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67.94</v>
      </c>
      <c r="AQ52" s="196">
        <v>9.19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78.55</v>
      </c>
      <c r="L53" s="196">
        <v>10.57</v>
      </c>
      <c r="M53" s="196">
        <v>0</v>
      </c>
      <c r="N53" s="196">
        <v>28.84</v>
      </c>
      <c r="O53" s="196">
        <v>48.43</v>
      </c>
      <c r="P53" s="196">
        <v>58.78</v>
      </c>
      <c r="Q53" s="196">
        <v>1.92</v>
      </c>
      <c r="R53" s="196">
        <v>4.4400000000000004</v>
      </c>
      <c r="S53" s="196">
        <v>2.88</v>
      </c>
      <c r="T53" s="196">
        <v>0</v>
      </c>
      <c r="U53" s="196">
        <v>255.56</v>
      </c>
      <c r="V53" s="196">
        <v>0</v>
      </c>
      <c r="W53" s="196">
        <v>8.5</v>
      </c>
      <c r="X53" s="196">
        <v>36.020000000000003</v>
      </c>
      <c r="Y53" s="196">
        <v>0</v>
      </c>
      <c r="Z53">
        <v>0</v>
      </c>
      <c r="AA53" s="196">
        <v>8.3000000000000007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48.59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67.94</v>
      </c>
      <c r="AQ53" s="196">
        <v>9.19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78.55</v>
      </c>
      <c r="L54" s="196">
        <v>10.57</v>
      </c>
      <c r="M54" s="196">
        <v>0</v>
      </c>
      <c r="N54" s="196">
        <v>28.84</v>
      </c>
      <c r="O54" s="196">
        <v>48.43</v>
      </c>
      <c r="P54" s="196">
        <v>58.78</v>
      </c>
      <c r="Q54" s="196">
        <v>1.92</v>
      </c>
      <c r="R54" s="196">
        <v>4.4400000000000004</v>
      </c>
      <c r="S54" s="196">
        <v>2.88</v>
      </c>
      <c r="T54" s="196">
        <v>0</v>
      </c>
      <c r="U54" s="196">
        <v>255.56</v>
      </c>
      <c r="V54" s="196">
        <v>0</v>
      </c>
      <c r="W54" s="196">
        <v>8.5</v>
      </c>
      <c r="X54" s="196">
        <v>36.020000000000003</v>
      </c>
      <c r="Y54" s="196">
        <v>0</v>
      </c>
      <c r="Z54">
        <v>0</v>
      </c>
      <c r="AA54" s="196">
        <v>8.3000000000000007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48.59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67.94</v>
      </c>
      <c r="AQ54" s="196">
        <v>19.23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78.55</v>
      </c>
      <c r="L55" s="196">
        <v>10.57</v>
      </c>
      <c r="M55" s="196">
        <v>0</v>
      </c>
      <c r="N55" s="196">
        <v>28.84</v>
      </c>
      <c r="O55" s="196">
        <v>48.43</v>
      </c>
      <c r="P55" s="196">
        <v>58.78</v>
      </c>
      <c r="Q55" s="196">
        <v>1.92</v>
      </c>
      <c r="R55" s="196">
        <v>4.4400000000000004</v>
      </c>
      <c r="S55" s="196">
        <v>2.89</v>
      </c>
      <c r="T55" s="196">
        <v>0</v>
      </c>
      <c r="U55" s="196">
        <v>255.56</v>
      </c>
      <c r="V55" s="196">
        <v>0</v>
      </c>
      <c r="W55" s="196">
        <v>8.5</v>
      </c>
      <c r="X55" s="196">
        <v>36.020000000000003</v>
      </c>
      <c r="Y55" s="196">
        <v>0</v>
      </c>
      <c r="Z55">
        <v>0</v>
      </c>
      <c r="AA55" s="196">
        <v>8.3000000000000007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48.59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67.94</v>
      </c>
      <c r="AQ55" s="196">
        <v>9.19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78.55</v>
      </c>
      <c r="L56" s="196">
        <v>10.57</v>
      </c>
      <c r="M56" s="196">
        <v>0</v>
      </c>
      <c r="N56" s="196">
        <v>28.84</v>
      </c>
      <c r="O56" s="196">
        <v>48.43</v>
      </c>
      <c r="P56" s="196">
        <v>58.78</v>
      </c>
      <c r="Q56" s="196">
        <v>1.92</v>
      </c>
      <c r="R56" s="196">
        <v>4.4400000000000004</v>
      </c>
      <c r="S56" s="196">
        <v>2.89</v>
      </c>
      <c r="T56" s="196">
        <v>0</v>
      </c>
      <c r="U56" s="196">
        <v>255.56</v>
      </c>
      <c r="V56" s="196">
        <v>0</v>
      </c>
      <c r="W56" s="196">
        <v>8.5</v>
      </c>
      <c r="X56" s="196">
        <v>36.020000000000003</v>
      </c>
      <c r="Y56" s="196">
        <v>0</v>
      </c>
      <c r="Z56">
        <v>0</v>
      </c>
      <c r="AA56" s="196">
        <v>8.3000000000000007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48.59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67.94</v>
      </c>
      <c r="AQ56" s="196">
        <v>9.19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78.55</v>
      </c>
      <c r="L57" s="196">
        <v>10.57</v>
      </c>
      <c r="M57" s="196">
        <v>0</v>
      </c>
      <c r="N57" s="196">
        <v>28.84</v>
      </c>
      <c r="O57" s="196">
        <v>48.43</v>
      </c>
      <c r="P57" s="196">
        <v>58.78</v>
      </c>
      <c r="Q57" s="196">
        <v>1.92</v>
      </c>
      <c r="R57" s="196">
        <v>4.4400000000000004</v>
      </c>
      <c r="S57" s="196">
        <v>2.89</v>
      </c>
      <c r="T57" s="196">
        <v>0</v>
      </c>
      <c r="U57" s="196">
        <v>255.56</v>
      </c>
      <c r="V57" s="196">
        <v>0</v>
      </c>
      <c r="W57" s="196">
        <v>8.5</v>
      </c>
      <c r="X57" s="196">
        <v>36.020000000000003</v>
      </c>
      <c r="Y57" s="196">
        <v>0</v>
      </c>
      <c r="Z57">
        <v>0</v>
      </c>
      <c r="AA57" s="196">
        <v>8.3000000000000007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48.59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67.94</v>
      </c>
      <c r="AQ57" s="196">
        <v>9.19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78.55</v>
      </c>
      <c r="L58" s="196">
        <v>10.57</v>
      </c>
      <c r="M58" s="196">
        <v>0</v>
      </c>
      <c r="N58" s="196">
        <v>28.84</v>
      </c>
      <c r="O58" s="196">
        <v>48.43</v>
      </c>
      <c r="P58" s="196">
        <v>58.78</v>
      </c>
      <c r="Q58" s="196">
        <v>1.92</v>
      </c>
      <c r="R58" s="196">
        <v>4.4400000000000004</v>
      </c>
      <c r="S58" s="196">
        <v>2.88</v>
      </c>
      <c r="T58" s="196">
        <v>0</v>
      </c>
      <c r="U58" s="196">
        <v>255.56</v>
      </c>
      <c r="V58" s="196">
        <v>0</v>
      </c>
      <c r="W58" s="196">
        <v>8.5</v>
      </c>
      <c r="X58" s="196">
        <v>36.020000000000003</v>
      </c>
      <c r="Y58" s="196">
        <v>0</v>
      </c>
      <c r="Z58">
        <v>0</v>
      </c>
      <c r="AA58" s="196">
        <v>8.3000000000000007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48.59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67.94</v>
      </c>
      <c r="AQ58" s="196">
        <v>9.19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78.55</v>
      </c>
      <c r="L59" s="196">
        <v>10.57</v>
      </c>
      <c r="M59" s="196">
        <v>0</v>
      </c>
      <c r="N59" s="196">
        <v>28.84</v>
      </c>
      <c r="O59" s="196">
        <v>48.43</v>
      </c>
      <c r="P59" s="196">
        <v>58.78</v>
      </c>
      <c r="Q59" s="196">
        <v>1.92</v>
      </c>
      <c r="R59" s="196">
        <v>4.4400000000000004</v>
      </c>
      <c r="S59" s="196">
        <v>2.88</v>
      </c>
      <c r="T59" s="196">
        <v>0</v>
      </c>
      <c r="U59" s="196">
        <v>255.56</v>
      </c>
      <c r="V59" s="196">
        <v>0</v>
      </c>
      <c r="W59" s="196">
        <v>8.5</v>
      </c>
      <c r="X59" s="196">
        <v>36.020000000000003</v>
      </c>
      <c r="Y59" s="196">
        <v>0</v>
      </c>
      <c r="Z59">
        <v>0</v>
      </c>
      <c r="AA59" s="196">
        <v>8.3000000000000007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48.59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67.94</v>
      </c>
      <c r="AQ59" s="196">
        <v>9.19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78.55</v>
      </c>
      <c r="L60" s="196">
        <v>10.57</v>
      </c>
      <c r="M60" s="196">
        <v>0</v>
      </c>
      <c r="N60" s="196">
        <v>28.84</v>
      </c>
      <c r="O60" s="196">
        <v>48.43</v>
      </c>
      <c r="P60" s="196">
        <v>58.78</v>
      </c>
      <c r="Q60" s="196">
        <v>1.92</v>
      </c>
      <c r="R60" s="196">
        <v>4.4400000000000004</v>
      </c>
      <c r="S60" s="196">
        <v>2.88</v>
      </c>
      <c r="T60" s="196">
        <v>0</v>
      </c>
      <c r="U60" s="196">
        <v>255.56</v>
      </c>
      <c r="V60" s="196">
        <v>0</v>
      </c>
      <c r="W60" s="196">
        <v>8.5</v>
      </c>
      <c r="X60" s="196">
        <v>36.020000000000003</v>
      </c>
      <c r="Y60" s="196">
        <v>0</v>
      </c>
      <c r="Z60">
        <v>0</v>
      </c>
      <c r="AA60" s="196">
        <v>8.3000000000000007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48.59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67.94</v>
      </c>
      <c r="AQ60" s="196">
        <v>9.19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78.55</v>
      </c>
      <c r="L61" s="196">
        <v>10.57</v>
      </c>
      <c r="M61" s="196">
        <v>0</v>
      </c>
      <c r="N61" s="196">
        <v>28.84</v>
      </c>
      <c r="O61" s="196">
        <v>48.43</v>
      </c>
      <c r="P61" s="196">
        <v>58.78</v>
      </c>
      <c r="Q61" s="196">
        <v>1.92</v>
      </c>
      <c r="R61" s="196">
        <v>4.4400000000000004</v>
      </c>
      <c r="S61" s="196">
        <v>2.88</v>
      </c>
      <c r="T61" s="196">
        <v>0</v>
      </c>
      <c r="U61" s="196">
        <v>255.56</v>
      </c>
      <c r="V61" s="196">
        <v>0</v>
      </c>
      <c r="W61" s="196">
        <v>8.5</v>
      </c>
      <c r="X61" s="196">
        <v>36.020000000000003</v>
      </c>
      <c r="Y61" s="196">
        <v>0</v>
      </c>
      <c r="Z61">
        <v>0</v>
      </c>
      <c r="AA61" s="196">
        <v>8.3000000000000007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48.59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67.94</v>
      </c>
      <c r="AQ61" s="196">
        <v>9.19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78.55</v>
      </c>
      <c r="L62" s="196">
        <v>10.57</v>
      </c>
      <c r="M62" s="196">
        <v>0</v>
      </c>
      <c r="N62" s="196">
        <v>28.84</v>
      </c>
      <c r="O62" s="196">
        <v>48.43</v>
      </c>
      <c r="P62" s="196">
        <v>58.78</v>
      </c>
      <c r="Q62" s="196">
        <v>1.92</v>
      </c>
      <c r="R62" s="196">
        <v>4.4400000000000004</v>
      </c>
      <c r="S62" s="196">
        <v>2.88</v>
      </c>
      <c r="T62" s="196">
        <v>0</v>
      </c>
      <c r="U62" s="196">
        <v>255.56</v>
      </c>
      <c r="V62" s="196">
        <v>0</v>
      </c>
      <c r="W62" s="196">
        <v>8.5</v>
      </c>
      <c r="X62" s="196">
        <v>36.020000000000003</v>
      </c>
      <c r="Y62" s="196">
        <v>0</v>
      </c>
      <c r="Z62">
        <v>0</v>
      </c>
      <c r="AA62" s="196">
        <v>8.3000000000000007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48.59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67.94</v>
      </c>
      <c r="AQ62" s="196">
        <v>9.19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78.55</v>
      </c>
      <c r="L63" s="196">
        <v>10.57</v>
      </c>
      <c r="M63" s="196">
        <v>0</v>
      </c>
      <c r="N63" s="196">
        <v>28.84</v>
      </c>
      <c r="O63" s="196">
        <v>48.43</v>
      </c>
      <c r="P63" s="196">
        <v>58.78</v>
      </c>
      <c r="Q63" s="196">
        <v>1.92</v>
      </c>
      <c r="R63" s="196">
        <v>4.4400000000000004</v>
      </c>
      <c r="S63" s="196">
        <v>2.88</v>
      </c>
      <c r="T63" s="196">
        <v>0</v>
      </c>
      <c r="U63" s="196">
        <v>255.56</v>
      </c>
      <c r="V63" s="196">
        <v>0</v>
      </c>
      <c r="W63" s="196">
        <v>8.5</v>
      </c>
      <c r="X63" s="196">
        <v>36.020000000000003</v>
      </c>
      <c r="Y63" s="196">
        <v>0</v>
      </c>
      <c r="Z63">
        <v>0</v>
      </c>
      <c r="AA63" s="196">
        <v>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48.59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67.94</v>
      </c>
      <c r="AQ63" s="196">
        <v>9.19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78.55</v>
      </c>
      <c r="L64" s="196">
        <v>10.57</v>
      </c>
      <c r="M64" s="196">
        <v>0</v>
      </c>
      <c r="N64" s="196">
        <v>28.84</v>
      </c>
      <c r="O64" s="196">
        <v>48.43</v>
      </c>
      <c r="P64" s="196">
        <v>58.78</v>
      </c>
      <c r="Q64" s="196">
        <v>1.92</v>
      </c>
      <c r="R64" s="196">
        <v>4.4400000000000004</v>
      </c>
      <c r="S64" s="196">
        <v>2.88</v>
      </c>
      <c r="T64" s="196">
        <v>0</v>
      </c>
      <c r="U64" s="196">
        <v>255.56</v>
      </c>
      <c r="V64" s="196">
        <v>0</v>
      </c>
      <c r="W64" s="196">
        <v>8.5</v>
      </c>
      <c r="X64" s="196">
        <v>36.020000000000003</v>
      </c>
      <c r="Y64" s="196">
        <v>0</v>
      </c>
      <c r="Z64">
        <v>0</v>
      </c>
      <c r="AA64" s="196">
        <v>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48.59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67.94</v>
      </c>
      <c r="AQ64" s="196">
        <v>9.19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105.74</v>
      </c>
      <c r="L65" s="196">
        <v>10.57</v>
      </c>
      <c r="M65" s="196">
        <v>0</v>
      </c>
      <c r="N65" s="196">
        <v>28.84</v>
      </c>
      <c r="O65" s="196">
        <v>48.43</v>
      </c>
      <c r="P65" s="196">
        <v>58.78</v>
      </c>
      <c r="Q65" s="196">
        <v>1.92</v>
      </c>
      <c r="R65" s="196">
        <v>10.35</v>
      </c>
      <c r="S65" s="196">
        <v>2.88</v>
      </c>
      <c r="T65" s="196">
        <v>0</v>
      </c>
      <c r="U65" s="196">
        <v>255.56</v>
      </c>
      <c r="V65" s="196">
        <v>4</v>
      </c>
      <c r="W65" s="196">
        <v>8.5</v>
      </c>
      <c r="X65" s="196">
        <v>36.020000000000003</v>
      </c>
      <c r="Y65" s="196">
        <v>0</v>
      </c>
      <c r="Z65">
        <v>0</v>
      </c>
      <c r="AA65" s="196">
        <v>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48.59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67.94</v>
      </c>
      <c r="AQ65" s="196">
        <v>22.02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115.36</v>
      </c>
      <c r="L66" s="196">
        <v>10.57</v>
      </c>
      <c r="M66" s="196">
        <v>0</v>
      </c>
      <c r="N66" s="196">
        <v>28.84</v>
      </c>
      <c r="O66" s="196">
        <v>48.43</v>
      </c>
      <c r="P66" s="196">
        <v>58.78</v>
      </c>
      <c r="Q66" s="196">
        <v>1.92</v>
      </c>
      <c r="R66" s="196">
        <v>10.35</v>
      </c>
      <c r="S66" s="196">
        <v>2.88</v>
      </c>
      <c r="T66" s="196">
        <v>0</v>
      </c>
      <c r="U66" s="196">
        <v>255.56</v>
      </c>
      <c r="V66" s="196">
        <v>4.43</v>
      </c>
      <c r="W66" s="196">
        <v>8.5</v>
      </c>
      <c r="X66" s="196">
        <v>36.020000000000003</v>
      </c>
      <c r="Y66" s="196">
        <v>0</v>
      </c>
      <c r="Z66">
        <v>0</v>
      </c>
      <c r="AA66" s="196">
        <v>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48.59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67.94</v>
      </c>
      <c r="AQ66" s="196">
        <v>22.02</v>
      </c>
      <c r="AR66" s="196">
        <v>25.82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120.16</v>
      </c>
      <c r="L67" s="196">
        <v>10.57</v>
      </c>
      <c r="M67" s="196">
        <v>0</v>
      </c>
      <c r="N67" s="196">
        <v>28.84</v>
      </c>
      <c r="O67" s="196">
        <v>48.43</v>
      </c>
      <c r="P67" s="196">
        <v>58.78</v>
      </c>
      <c r="Q67" s="196">
        <v>1.92</v>
      </c>
      <c r="R67" s="196">
        <v>10.35</v>
      </c>
      <c r="S67" s="196">
        <v>2.88</v>
      </c>
      <c r="T67" s="196">
        <v>0</v>
      </c>
      <c r="U67" s="196">
        <v>255.56</v>
      </c>
      <c r="V67" s="196">
        <v>4.43</v>
      </c>
      <c r="W67" s="196">
        <v>8.5</v>
      </c>
      <c r="X67" s="196">
        <v>36.020000000000003</v>
      </c>
      <c r="Y67" s="196">
        <v>0</v>
      </c>
      <c r="Z67">
        <v>0</v>
      </c>
      <c r="AA67" s="196">
        <v>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48.59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67.94</v>
      </c>
      <c r="AQ67" s="196">
        <v>22.02</v>
      </c>
      <c r="AR67" s="196">
        <v>20.67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105.74</v>
      </c>
      <c r="L68" s="196">
        <v>10.57</v>
      </c>
      <c r="M68" s="196">
        <v>0</v>
      </c>
      <c r="N68" s="196">
        <v>28.84</v>
      </c>
      <c r="O68" s="196">
        <v>48.43</v>
      </c>
      <c r="P68" s="196">
        <v>58.78</v>
      </c>
      <c r="Q68" s="196">
        <v>1.92</v>
      </c>
      <c r="R68" s="196">
        <v>10.35</v>
      </c>
      <c r="S68" s="196">
        <v>2.88</v>
      </c>
      <c r="T68" s="196">
        <v>0</v>
      </c>
      <c r="U68" s="196">
        <v>255.56</v>
      </c>
      <c r="V68" s="196">
        <v>4.43</v>
      </c>
      <c r="W68" s="196">
        <v>8.5</v>
      </c>
      <c r="X68" s="196">
        <v>36.020000000000003</v>
      </c>
      <c r="Y68" s="196">
        <v>0</v>
      </c>
      <c r="Z68">
        <v>0</v>
      </c>
      <c r="AA68" s="196">
        <v>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48.59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67.94</v>
      </c>
      <c r="AQ68" s="196">
        <v>22.02</v>
      </c>
      <c r="AR68" s="196">
        <v>13.85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84.38</v>
      </c>
      <c r="L69" s="196">
        <v>10.57</v>
      </c>
      <c r="M69" s="196">
        <v>0</v>
      </c>
      <c r="N69" s="196">
        <v>28.84</v>
      </c>
      <c r="O69" s="196">
        <v>48.43</v>
      </c>
      <c r="P69" s="196">
        <v>58.78</v>
      </c>
      <c r="Q69" s="196">
        <v>1.92</v>
      </c>
      <c r="R69" s="196">
        <v>10.35</v>
      </c>
      <c r="S69" s="196">
        <v>2.88</v>
      </c>
      <c r="T69" s="196">
        <v>0</v>
      </c>
      <c r="U69" s="196">
        <v>255.56</v>
      </c>
      <c r="V69" s="196">
        <v>4.43</v>
      </c>
      <c r="W69" s="196">
        <v>8.5</v>
      </c>
      <c r="X69" s="196">
        <v>36.020000000000003</v>
      </c>
      <c r="Y69" s="196">
        <v>0</v>
      </c>
      <c r="Z69">
        <v>0</v>
      </c>
      <c r="AA69" s="196">
        <v>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48.59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67.94</v>
      </c>
      <c r="AQ69" s="196">
        <v>22.02</v>
      </c>
      <c r="AR69" s="196">
        <v>5.19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157.80000000000001</v>
      </c>
      <c r="L70" s="196">
        <v>24.99</v>
      </c>
      <c r="M70" s="196">
        <v>0</v>
      </c>
      <c r="N70" s="196">
        <v>28.84</v>
      </c>
      <c r="O70" s="196">
        <v>48.43</v>
      </c>
      <c r="P70" s="196">
        <v>58.78</v>
      </c>
      <c r="Q70" s="196">
        <v>2.66</v>
      </c>
      <c r="R70" s="196">
        <v>10.35</v>
      </c>
      <c r="S70" s="196">
        <v>6.44</v>
      </c>
      <c r="T70" s="196">
        <v>0</v>
      </c>
      <c r="U70" s="196">
        <v>255.56</v>
      </c>
      <c r="V70" s="196">
        <v>4.43</v>
      </c>
      <c r="W70" s="196">
        <v>8.5</v>
      </c>
      <c r="X70" s="196">
        <v>36.020000000000003</v>
      </c>
      <c r="Y70" s="196">
        <v>0</v>
      </c>
      <c r="Z70">
        <v>0</v>
      </c>
      <c r="AA70" s="196">
        <v>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67.94</v>
      </c>
      <c r="AQ70" s="196">
        <v>22.02</v>
      </c>
      <c r="AR70" s="196">
        <v>2.16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157.72999999999999</v>
      </c>
      <c r="L71" s="196">
        <v>24.99</v>
      </c>
      <c r="M71" s="196">
        <v>0</v>
      </c>
      <c r="N71" s="196">
        <v>28.84</v>
      </c>
      <c r="O71" s="196">
        <v>48.43</v>
      </c>
      <c r="P71" s="196">
        <v>58.78</v>
      </c>
      <c r="Q71" s="196">
        <v>2.66</v>
      </c>
      <c r="R71" s="196">
        <v>10.35</v>
      </c>
      <c r="S71" s="196">
        <v>6.44</v>
      </c>
      <c r="T71" s="196">
        <v>0</v>
      </c>
      <c r="U71" s="196">
        <v>255.56</v>
      </c>
      <c r="V71" s="196">
        <v>4.43</v>
      </c>
      <c r="W71" s="196">
        <v>8.5</v>
      </c>
      <c r="X71" s="196">
        <v>36.020000000000003</v>
      </c>
      <c r="Y71" s="196">
        <v>0</v>
      </c>
      <c r="Z71">
        <v>0</v>
      </c>
      <c r="AA71" s="196">
        <v>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49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67.94</v>
      </c>
      <c r="AQ71" s="196">
        <v>22.02</v>
      </c>
      <c r="AR71" s="196">
        <v>0.99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157.72999999999999</v>
      </c>
      <c r="L72" s="196">
        <v>24.99</v>
      </c>
      <c r="M72" s="196">
        <v>0</v>
      </c>
      <c r="N72" s="196">
        <v>28.84</v>
      </c>
      <c r="O72" s="196">
        <v>48.43</v>
      </c>
      <c r="P72" s="196">
        <v>58.78</v>
      </c>
      <c r="Q72" s="196">
        <v>2.66</v>
      </c>
      <c r="R72" s="196">
        <v>10.35</v>
      </c>
      <c r="S72" s="196">
        <v>6.44</v>
      </c>
      <c r="T72" s="196">
        <v>0</v>
      </c>
      <c r="U72" s="196">
        <v>255.56</v>
      </c>
      <c r="V72" s="196">
        <v>4.43</v>
      </c>
      <c r="W72" s="196">
        <v>8.5</v>
      </c>
      <c r="X72" s="196">
        <v>36.020000000000003</v>
      </c>
      <c r="Y72" s="196">
        <v>0</v>
      </c>
      <c r="Z72">
        <v>0</v>
      </c>
      <c r="AA72" s="196">
        <v>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48.59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67.94</v>
      </c>
      <c r="AQ72" s="196">
        <v>22.02</v>
      </c>
      <c r="AR72" s="196">
        <v>0.25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157.72999999999999</v>
      </c>
      <c r="L73" s="196">
        <v>24.99</v>
      </c>
      <c r="M73" s="196">
        <v>0</v>
      </c>
      <c r="N73" s="196">
        <v>28.84</v>
      </c>
      <c r="O73" s="196">
        <v>48.43</v>
      </c>
      <c r="P73" s="196">
        <v>58.78</v>
      </c>
      <c r="Q73" s="196">
        <v>2.66</v>
      </c>
      <c r="R73" s="196">
        <v>10.35</v>
      </c>
      <c r="S73" s="196">
        <v>6.44</v>
      </c>
      <c r="T73" s="196">
        <v>0</v>
      </c>
      <c r="U73" s="196">
        <v>255.56</v>
      </c>
      <c r="V73" s="196">
        <v>4.43</v>
      </c>
      <c r="W73" s="196">
        <v>8.5</v>
      </c>
      <c r="X73" s="196">
        <v>36.020000000000003</v>
      </c>
      <c r="Y73" s="196">
        <v>0</v>
      </c>
      <c r="Z73">
        <v>0</v>
      </c>
      <c r="AA73" s="196">
        <v>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48.59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67.94</v>
      </c>
      <c r="AQ73" s="196">
        <v>22.02</v>
      </c>
      <c r="AR73" s="196">
        <v>0.03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157.72999999999999</v>
      </c>
      <c r="L74" s="196">
        <v>24.99</v>
      </c>
      <c r="M74" s="196">
        <v>0</v>
      </c>
      <c r="N74" s="196">
        <v>28.84</v>
      </c>
      <c r="O74" s="196">
        <v>48.43</v>
      </c>
      <c r="P74" s="196">
        <v>58.78</v>
      </c>
      <c r="Q74" s="196">
        <v>2.66</v>
      </c>
      <c r="R74" s="196">
        <v>10.35</v>
      </c>
      <c r="S74" s="196">
        <v>6.44</v>
      </c>
      <c r="T74" s="196">
        <v>0</v>
      </c>
      <c r="U74" s="196">
        <v>255.56</v>
      </c>
      <c r="V74" s="196">
        <v>4.43</v>
      </c>
      <c r="W74" s="196">
        <v>8.5</v>
      </c>
      <c r="X74" s="196">
        <v>36.020000000000003</v>
      </c>
      <c r="Y74" s="196">
        <v>0</v>
      </c>
      <c r="Z74">
        <v>0</v>
      </c>
      <c r="AA74" s="196">
        <v>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48.59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67.94</v>
      </c>
      <c r="AQ74" s="196">
        <v>22.02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154.65</v>
      </c>
      <c r="L75" s="196">
        <v>24.99</v>
      </c>
      <c r="M75" s="196">
        <v>0</v>
      </c>
      <c r="N75" s="196">
        <v>28.84</v>
      </c>
      <c r="O75" s="196">
        <v>48.43</v>
      </c>
      <c r="P75" s="196">
        <v>58.78</v>
      </c>
      <c r="Q75" s="196">
        <v>2.66</v>
      </c>
      <c r="R75" s="196">
        <v>10.35</v>
      </c>
      <c r="S75" s="196">
        <v>6.44</v>
      </c>
      <c r="T75" s="196">
        <v>0</v>
      </c>
      <c r="U75" s="196">
        <v>255.56</v>
      </c>
      <c r="V75" s="196">
        <v>4.43</v>
      </c>
      <c r="W75" s="196">
        <v>8.5</v>
      </c>
      <c r="X75" s="196">
        <v>36.020000000000003</v>
      </c>
      <c r="Y75" s="196">
        <v>0</v>
      </c>
      <c r="Z75">
        <v>0</v>
      </c>
      <c r="AA75" s="196">
        <v>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67.94</v>
      </c>
      <c r="AQ75" s="196">
        <v>22.02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157.72999999999999</v>
      </c>
      <c r="L76" s="196">
        <v>24.99</v>
      </c>
      <c r="M76" s="196">
        <v>0</v>
      </c>
      <c r="N76" s="196">
        <v>28.84</v>
      </c>
      <c r="O76" s="196">
        <v>48.43</v>
      </c>
      <c r="P76" s="196">
        <v>58.78</v>
      </c>
      <c r="Q76" s="196">
        <v>2.66</v>
      </c>
      <c r="R76" s="196">
        <v>10.35</v>
      </c>
      <c r="S76" s="196">
        <v>6.44</v>
      </c>
      <c r="T76" s="196">
        <v>0</v>
      </c>
      <c r="U76" s="196">
        <v>255.56</v>
      </c>
      <c r="V76" s="196">
        <v>4.43</v>
      </c>
      <c r="W76" s="196">
        <v>8.5</v>
      </c>
      <c r="X76" s="196">
        <v>36.020000000000003</v>
      </c>
      <c r="Y76" s="196">
        <v>0</v>
      </c>
      <c r="Z76">
        <v>0</v>
      </c>
      <c r="AA76" s="196">
        <v>8.58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67.94</v>
      </c>
      <c r="AQ76" s="196">
        <v>22.02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157.72999999999999</v>
      </c>
      <c r="L77" s="196">
        <v>21.15</v>
      </c>
      <c r="M77" s="196">
        <v>0</v>
      </c>
      <c r="N77" s="196">
        <v>28.84</v>
      </c>
      <c r="O77" s="196">
        <v>48.43</v>
      </c>
      <c r="P77" s="196">
        <v>58.78</v>
      </c>
      <c r="Q77" s="196">
        <v>2.66</v>
      </c>
      <c r="R77" s="196">
        <v>10.35</v>
      </c>
      <c r="S77" s="196">
        <v>6.44</v>
      </c>
      <c r="T77" s="196">
        <v>0</v>
      </c>
      <c r="U77" s="196">
        <v>255.56</v>
      </c>
      <c r="V77" s="196">
        <v>4.43</v>
      </c>
      <c r="W77" s="196">
        <v>8.5</v>
      </c>
      <c r="X77" s="196">
        <v>36.020000000000003</v>
      </c>
      <c r="Y77" s="196">
        <v>0</v>
      </c>
      <c r="Z77">
        <v>0</v>
      </c>
      <c r="AA77" s="196">
        <v>8.58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67.94</v>
      </c>
      <c r="AQ77" s="196">
        <v>22.02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144.19999999999999</v>
      </c>
      <c r="L78" s="196">
        <v>21.15</v>
      </c>
      <c r="M78" s="196">
        <v>0</v>
      </c>
      <c r="N78" s="196">
        <v>28.84</v>
      </c>
      <c r="O78" s="196">
        <v>48.43</v>
      </c>
      <c r="P78" s="196">
        <v>58.78</v>
      </c>
      <c r="Q78" s="196">
        <v>2.66</v>
      </c>
      <c r="R78" s="196">
        <v>10.35</v>
      </c>
      <c r="S78" s="196">
        <v>6.44</v>
      </c>
      <c r="T78" s="196">
        <v>0</v>
      </c>
      <c r="U78" s="196">
        <v>255.56</v>
      </c>
      <c r="V78" s="196">
        <v>4.43</v>
      </c>
      <c r="W78" s="196">
        <v>8.5</v>
      </c>
      <c r="X78" s="196">
        <v>36.020000000000003</v>
      </c>
      <c r="Y78" s="196">
        <v>0</v>
      </c>
      <c r="Z78">
        <v>0</v>
      </c>
      <c r="AA78" s="196">
        <v>8.58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67.94</v>
      </c>
      <c r="AQ78" s="196">
        <v>22.02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105.74</v>
      </c>
      <c r="L79" s="196">
        <v>10.16</v>
      </c>
      <c r="M79" s="196">
        <v>0</v>
      </c>
      <c r="N79" s="196">
        <v>28.84</v>
      </c>
      <c r="O79" s="196">
        <v>48.43</v>
      </c>
      <c r="P79" s="196">
        <v>58.78</v>
      </c>
      <c r="Q79" s="196">
        <v>1.92</v>
      </c>
      <c r="R79" s="196">
        <v>10.35</v>
      </c>
      <c r="S79" s="196">
        <v>2.92</v>
      </c>
      <c r="T79" s="196">
        <v>0</v>
      </c>
      <c r="U79" s="196">
        <v>255.56</v>
      </c>
      <c r="V79" s="196">
        <v>4.43</v>
      </c>
      <c r="W79" s="196">
        <v>8.5</v>
      </c>
      <c r="X79" s="196">
        <v>36.020000000000003</v>
      </c>
      <c r="Y79" s="196">
        <v>0</v>
      </c>
      <c r="Z79">
        <v>0</v>
      </c>
      <c r="AA79" s="196">
        <v>8.58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47.56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67.94</v>
      </c>
      <c r="AQ79" s="196">
        <v>22.02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110.32</v>
      </c>
      <c r="L80" s="196">
        <v>10.16</v>
      </c>
      <c r="M80" s="196">
        <v>0</v>
      </c>
      <c r="N80" s="196">
        <v>28.84</v>
      </c>
      <c r="O80" s="196">
        <v>48.43</v>
      </c>
      <c r="P80" s="196">
        <v>58.78</v>
      </c>
      <c r="Q80" s="196">
        <v>1.92</v>
      </c>
      <c r="R80" s="196">
        <v>10.35</v>
      </c>
      <c r="S80" s="196">
        <v>2.88</v>
      </c>
      <c r="T80" s="196">
        <v>0</v>
      </c>
      <c r="U80" s="196">
        <v>255.56</v>
      </c>
      <c r="V80" s="196">
        <v>4.43</v>
      </c>
      <c r="W80" s="196">
        <v>8.5</v>
      </c>
      <c r="X80" s="196">
        <v>36.020000000000003</v>
      </c>
      <c r="Y80" s="196">
        <v>0</v>
      </c>
      <c r="Z80">
        <v>0</v>
      </c>
      <c r="AA80" s="196">
        <v>8.58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47.56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67.94</v>
      </c>
      <c r="AQ80" s="196">
        <v>22.02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110.55</v>
      </c>
      <c r="L81" s="196">
        <v>10.16</v>
      </c>
      <c r="M81" s="196">
        <v>0</v>
      </c>
      <c r="N81" s="196">
        <v>28.84</v>
      </c>
      <c r="O81" s="196">
        <v>48.43</v>
      </c>
      <c r="P81" s="196">
        <v>58.78</v>
      </c>
      <c r="Q81" s="196">
        <v>1.92</v>
      </c>
      <c r="R81" s="196">
        <v>10.35</v>
      </c>
      <c r="S81" s="196">
        <v>2.88</v>
      </c>
      <c r="T81" s="196">
        <v>0</v>
      </c>
      <c r="U81" s="196">
        <v>255.56</v>
      </c>
      <c r="V81" s="196">
        <v>4.43</v>
      </c>
      <c r="W81" s="196">
        <v>8.5</v>
      </c>
      <c r="X81" s="196">
        <v>36.020000000000003</v>
      </c>
      <c r="Y81" s="196">
        <v>0</v>
      </c>
      <c r="Z81">
        <v>0</v>
      </c>
      <c r="AA81" s="196">
        <v>8.58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48.59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67.94</v>
      </c>
      <c r="AQ81" s="196">
        <v>22.02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110.55</v>
      </c>
      <c r="L82" s="196">
        <v>10.53</v>
      </c>
      <c r="M82" s="196">
        <v>0</v>
      </c>
      <c r="N82" s="196">
        <v>28.84</v>
      </c>
      <c r="O82" s="196">
        <v>48.43</v>
      </c>
      <c r="P82" s="196">
        <v>58.78</v>
      </c>
      <c r="Q82" s="196">
        <v>1.92</v>
      </c>
      <c r="R82" s="196">
        <v>10.35</v>
      </c>
      <c r="S82" s="196">
        <v>2.88</v>
      </c>
      <c r="T82" s="196">
        <v>0</v>
      </c>
      <c r="U82" s="196">
        <v>255.56</v>
      </c>
      <c r="V82" s="196">
        <v>4.43</v>
      </c>
      <c r="W82" s="196">
        <v>8.5</v>
      </c>
      <c r="X82" s="196">
        <v>36.020000000000003</v>
      </c>
      <c r="Y82" s="196">
        <v>0</v>
      </c>
      <c r="Z82">
        <v>0</v>
      </c>
      <c r="AA82" s="196">
        <v>8.58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48.59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67.94</v>
      </c>
      <c r="AQ82" s="196">
        <v>22.02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63.47</v>
      </c>
      <c r="L83" s="196">
        <v>10.16</v>
      </c>
      <c r="M83" s="196">
        <v>0</v>
      </c>
      <c r="N83" s="196">
        <v>28.84</v>
      </c>
      <c r="O83" s="196">
        <v>48.43</v>
      </c>
      <c r="P83" s="196">
        <v>58.78</v>
      </c>
      <c r="Q83" s="196">
        <v>1.92</v>
      </c>
      <c r="R83" s="196">
        <v>4.8099999999999996</v>
      </c>
      <c r="S83" s="196">
        <v>2.88</v>
      </c>
      <c r="T83" s="196">
        <v>0</v>
      </c>
      <c r="U83" s="196">
        <v>255.56</v>
      </c>
      <c r="V83" s="196">
        <v>3.25</v>
      </c>
      <c r="W83" s="196">
        <v>8.5</v>
      </c>
      <c r="X83" s="196">
        <v>36.020000000000003</v>
      </c>
      <c r="Y83" s="196">
        <v>0</v>
      </c>
      <c r="Z83">
        <v>0</v>
      </c>
      <c r="AA83" s="196">
        <v>8.58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48.59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67.94</v>
      </c>
      <c r="AQ83" s="196">
        <v>8.65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63.47</v>
      </c>
      <c r="L84" s="196">
        <v>10.16</v>
      </c>
      <c r="M84" s="196">
        <v>0</v>
      </c>
      <c r="N84" s="196">
        <v>28.84</v>
      </c>
      <c r="O84" s="196">
        <v>48.43</v>
      </c>
      <c r="P84" s="196">
        <v>58.78</v>
      </c>
      <c r="Q84" s="196">
        <v>1.92</v>
      </c>
      <c r="R84" s="196">
        <v>4.8099999999999996</v>
      </c>
      <c r="S84" s="196">
        <v>2.89</v>
      </c>
      <c r="T84" s="196">
        <v>0</v>
      </c>
      <c r="U84" s="196">
        <v>255.56</v>
      </c>
      <c r="V84" s="196">
        <v>1.1399999999999999</v>
      </c>
      <c r="W84" s="196">
        <v>8.5</v>
      </c>
      <c r="X84" s="196">
        <v>36.020000000000003</v>
      </c>
      <c r="Y84" s="196">
        <v>0</v>
      </c>
      <c r="Z84">
        <v>0</v>
      </c>
      <c r="AA84" s="196">
        <v>8.58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48.59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67.94</v>
      </c>
      <c r="AQ84" s="196">
        <v>8.65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63.47</v>
      </c>
      <c r="L85" s="196">
        <v>10.16</v>
      </c>
      <c r="M85" s="196">
        <v>0</v>
      </c>
      <c r="N85" s="196">
        <v>28.84</v>
      </c>
      <c r="O85" s="196">
        <v>48.43</v>
      </c>
      <c r="P85" s="196">
        <v>58.78</v>
      </c>
      <c r="Q85" s="196">
        <v>1.92</v>
      </c>
      <c r="R85" s="196">
        <v>4.8099999999999996</v>
      </c>
      <c r="S85" s="196">
        <v>2.89</v>
      </c>
      <c r="T85" s="196">
        <v>0</v>
      </c>
      <c r="U85" s="196">
        <v>255.56</v>
      </c>
      <c r="V85" s="196">
        <v>0</v>
      </c>
      <c r="W85" s="196">
        <v>8.5</v>
      </c>
      <c r="X85" s="196">
        <v>34.630000000000003</v>
      </c>
      <c r="Y85" s="196">
        <v>0</v>
      </c>
      <c r="Z85">
        <v>0</v>
      </c>
      <c r="AA85" s="196">
        <v>8.58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48.59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67.94</v>
      </c>
      <c r="AQ85" s="196">
        <v>8.65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63.38</v>
      </c>
      <c r="L86" s="196">
        <v>10.16</v>
      </c>
      <c r="M86" s="196">
        <v>0</v>
      </c>
      <c r="N86" s="196">
        <v>28.84</v>
      </c>
      <c r="O86" s="196">
        <v>48.43</v>
      </c>
      <c r="P86" s="196">
        <v>58.78</v>
      </c>
      <c r="Q86" s="196">
        <v>1.92</v>
      </c>
      <c r="R86" s="196">
        <v>4.8099999999999996</v>
      </c>
      <c r="S86" s="196">
        <v>2.89</v>
      </c>
      <c r="T86" s="196">
        <v>0</v>
      </c>
      <c r="U86" s="196">
        <v>255.56</v>
      </c>
      <c r="V86" s="196">
        <v>0</v>
      </c>
      <c r="W86" s="196">
        <v>8.5</v>
      </c>
      <c r="X86" s="196">
        <v>34.630000000000003</v>
      </c>
      <c r="Y86" s="196">
        <v>0</v>
      </c>
      <c r="Z86">
        <v>0</v>
      </c>
      <c r="AA86" s="196">
        <v>8.58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48.59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67.94</v>
      </c>
      <c r="AQ86" s="196">
        <v>8.65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63.38</v>
      </c>
      <c r="L87" s="196">
        <v>10.16</v>
      </c>
      <c r="M87" s="196">
        <v>0</v>
      </c>
      <c r="N87" s="196">
        <v>28.84</v>
      </c>
      <c r="O87" s="196">
        <v>48.43</v>
      </c>
      <c r="P87" s="196">
        <v>58.78</v>
      </c>
      <c r="Q87" s="196">
        <v>1.92</v>
      </c>
      <c r="R87" s="196">
        <v>10.36</v>
      </c>
      <c r="S87" s="196">
        <v>2.89</v>
      </c>
      <c r="T87" s="196">
        <v>0</v>
      </c>
      <c r="U87" s="196">
        <v>255.56</v>
      </c>
      <c r="V87" s="196">
        <v>0</v>
      </c>
      <c r="W87" s="196">
        <v>8.5</v>
      </c>
      <c r="X87" s="196">
        <v>34.630000000000003</v>
      </c>
      <c r="Y87" s="196">
        <v>0</v>
      </c>
      <c r="Z87">
        <v>0</v>
      </c>
      <c r="AA87" s="196">
        <v>8.58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48.59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38.450000000000003</v>
      </c>
      <c r="AQ87" s="196">
        <v>22.02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63.38</v>
      </c>
      <c r="L88" s="196">
        <v>10.16</v>
      </c>
      <c r="M88" s="196">
        <v>0</v>
      </c>
      <c r="N88" s="196">
        <v>28.84</v>
      </c>
      <c r="O88" s="196">
        <v>48.43</v>
      </c>
      <c r="P88" s="196">
        <v>58.78</v>
      </c>
      <c r="Q88" s="196">
        <v>1.92</v>
      </c>
      <c r="R88" s="196">
        <v>10.36</v>
      </c>
      <c r="S88" s="196">
        <v>2.89</v>
      </c>
      <c r="T88" s="196">
        <v>0</v>
      </c>
      <c r="U88" s="196">
        <v>255.56</v>
      </c>
      <c r="V88" s="196">
        <v>0</v>
      </c>
      <c r="W88" s="196">
        <v>8.5</v>
      </c>
      <c r="X88" s="196">
        <v>34.630000000000003</v>
      </c>
      <c r="Y88" s="196">
        <v>0</v>
      </c>
      <c r="Z88">
        <v>0</v>
      </c>
      <c r="AA88" s="196">
        <v>8.58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48.59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43.26</v>
      </c>
      <c r="AQ88" s="196">
        <v>22.02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63.38</v>
      </c>
      <c r="L89" s="196">
        <v>10.16</v>
      </c>
      <c r="M89" s="196">
        <v>0</v>
      </c>
      <c r="N89" s="196">
        <v>28.84</v>
      </c>
      <c r="O89" s="196">
        <v>48.43</v>
      </c>
      <c r="P89" s="196">
        <v>58.78</v>
      </c>
      <c r="Q89" s="196">
        <v>1.92</v>
      </c>
      <c r="R89" s="196">
        <v>10.36</v>
      </c>
      <c r="S89" s="196">
        <v>2.89</v>
      </c>
      <c r="T89" s="196">
        <v>0</v>
      </c>
      <c r="U89" s="196">
        <v>255.56</v>
      </c>
      <c r="V89" s="196">
        <v>0</v>
      </c>
      <c r="W89" s="196">
        <v>8.5</v>
      </c>
      <c r="X89" s="196">
        <v>36.020000000000003</v>
      </c>
      <c r="Y89" s="196">
        <v>0</v>
      </c>
      <c r="Z89">
        <v>0</v>
      </c>
      <c r="AA89" s="196">
        <v>8.58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48.59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43.26</v>
      </c>
      <c r="AQ89" s="196">
        <v>22.02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63.38</v>
      </c>
      <c r="L90" s="196">
        <v>10.16</v>
      </c>
      <c r="M90" s="196">
        <v>0</v>
      </c>
      <c r="N90" s="196">
        <v>28.84</v>
      </c>
      <c r="O90" s="196">
        <v>48.43</v>
      </c>
      <c r="P90" s="196">
        <v>58.78</v>
      </c>
      <c r="Q90" s="196">
        <v>1.92</v>
      </c>
      <c r="R90" s="196">
        <v>10.36</v>
      </c>
      <c r="S90" s="196">
        <v>2.89</v>
      </c>
      <c r="T90" s="196">
        <v>0</v>
      </c>
      <c r="U90" s="196">
        <v>255.56</v>
      </c>
      <c r="V90" s="196">
        <v>0</v>
      </c>
      <c r="W90" s="196">
        <v>8.5</v>
      </c>
      <c r="X90" s="196">
        <v>36.020000000000003</v>
      </c>
      <c r="Y90" s="196">
        <v>0</v>
      </c>
      <c r="Z90">
        <v>0</v>
      </c>
      <c r="AA90" s="196">
        <v>8.58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48.59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43.26</v>
      </c>
      <c r="AQ90" s="196">
        <v>22.02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63.38</v>
      </c>
      <c r="L91" s="196">
        <v>10.16</v>
      </c>
      <c r="M91" s="196">
        <v>0</v>
      </c>
      <c r="N91" s="196">
        <v>28.84</v>
      </c>
      <c r="O91" s="196">
        <v>48.43</v>
      </c>
      <c r="P91" s="196">
        <v>58.78</v>
      </c>
      <c r="Q91" s="196">
        <v>1.92</v>
      </c>
      <c r="R91" s="196">
        <v>10.36</v>
      </c>
      <c r="S91" s="196">
        <v>2.89</v>
      </c>
      <c r="T91" s="196">
        <v>0</v>
      </c>
      <c r="U91" s="196">
        <v>255.56</v>
      </c>
      <c r="V91" s="196">
        <v>0</v>
      </c>
      <c r="W91" s="196">
        <v>8.5</v>
      </c>
      <c r="X91" s="196">
        <v>37.47</v>
      </c>
      <c r="Y91" s="196">
        <v>0</v>
      </c>
      <c r="Z91">
        <v>0</v>
      </c>
      <c r="AA91" s="196">
        <v>8.58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48.59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32.35</v>
      </c>
      <c r="AQ91" s="196">
        <v>9.61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66.25</v>
      </c>
      <c r="L92" s="196">
        <v>10.16</v>
      </c>
      <c r="M92" s="196">
        <v>0</v>
      </c>
      <c r="N92" s="196">
        <v>28.84</v>
      </c>
      <c r="O92" s="196">
        <v>48.43</v>
      </c>
      <c r="P92" s="196">
        <v>58.78</v>
      </c>
      <c r="Q92" s="196">
        <v>1.92</v>
      </c>
      <c r="R92" s="196">
        <v>10.36</v>
      </c>
      <c r="S92" s="196">
        <v>2.89</v>
      </c>
      <c r="T92" s="196">
        <v>0</v>
      </c>
      <c r="U92" s="196">
        <v>255.56</v>
      </c>
      <c r="V92" s="196">
        <v>0</v>
      </c>
      <c r="W92" s="196">
        <v>8.5</v>
      </c>
      <c r="X92" s="196">
        <v>36.020000000000003</v>
      </c>
      <c r="Y92" s="196">
        <v>0</v>
      </c>
      <c r="Z92">
        <v>0</v>
      </c>
      <c r="AA92" s="196">
        <v>8.58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48.59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32.35</v>
      </c>
      <c r="AQ92" s="196">
        <v>9.61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66.77</v>
      </c>
      <c r="L93" s="196">
        <v>10.16</v>
      </c>
      <c r="M93" s="196">
        <v>0</v>
      </c>
      <c r="N93" s="196">
        <v>28.84</v>
      </c>
      <c r="O93" s="196">
        <v>48.43</v>
      </c>
      <c r="P93" s="196">
        <v>58.78</v>
      </c>
      <c r="Q93" s="196">
        <v>1.92</v>
      </c>
      <c r="R93" s="196">
        <v>10.36</v>
      </c>
      <c r="S93" s="196">
        <v>2.89</v>
      </c>
      <c r="T93" s="196">
        <v>0</v>
      </c>
      <c r="U93" s="196">
        <v>255.56</v>
      </c>
      <c r="V93" s="196">
        <v>0</v>
      </c>
      <c r="W93" s="196">
        <v>8.5</v>
      </c>
      <c r="X93" s="196">
        <v>36.020000000000003</v>
      </c>
      <c r="Y93" s="196">
        <v>0</v>
      </c>
      <c r="Z93">
        <v>0</v>
      </c>
      <c r="AA93" s="196">
        <v>8.58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48.59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32.35</v>
      </c>
      <c r="AQ93" s="196">
        <v>9.61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66.42</v>
      </c>
      <c r="L94" s="196">
        <v>10.16</v>
      </c>
      <c r="M94" s="196">
        <v>0</v>
      </c>
      <c r="N94" s="196">
        <v>28.84</v>
      </c>
      <c r="O94" s="196">
        <v>48.43</v>
      </c>
      <c r="P94" s="196">
        <v>58.78</v>
      </c>
      <c r="Q94" s="196">
        <v>1.92</v>
      </c>
      <c r="R94" s="196">
        <v>10.36</v>
      </c>
      <c r="S94" s="196">
        <v>2.89</v>
      </c>
      <c r="T94" s="196">
        <v>0</v>
      </c>
      <c r="U94" s="196">
        <v>255.56</v>
      </c>
      <c r="V94" s="196">
        <v>0</v>
      </c>
      <c r="W94" s="196">
        <v>8.5</v>
      </c>
      <c r="X94" s="196">
        <v>36.020000000000003</v>
      </c>
      <c r="Y94" s="196">
        <v>0</v>
      </c>
      <c r="Z94">
        <v>0</v>
      </c>
      <c r="AA94" s="196">
        <v>8.58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48.59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32.35</v>
      </c>
      <c r="AQ94" s="196">
        <v>9.61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69.78</v>
      </c>
      <c r="L95" s="196">
        <v>10.16</v>
      </c>
      <c r="M95" s="196">
        <v>0</v>
      </c>
      <c r="N95" s="196">
        <v>28.84</v>
      </c>
      <c r="O95" s="196">
        <v>48.43</v>
      </c>
      <c r="P95" s="196">
        <v>58.78</v>
      </c>
      <c r="Q95" s="196">
        <v>1.92</v>
      </c>
      <c r="R95" s="196">
        <v>10.36</v>
      </c>
      <c r="S95" s="196">
        <v>2.89</v>
      </c>
      <c r="T95" s="196">
        <v>0</v>
      </c>
      <c r="U95" s="196">
        <v>255.56</v>
      </c>
      <c r="V95" s="196">
        <v>0</v>
      </c>
      <c r="W95" s="196">
        <v>8.5</v>
      </c>
      <c r="X95" s="196">
        <v>36.020000000000003</v>
      </c>
      <c r="Y95" s="196">
        <v>0</v>
      </c>
      <c r="Z95">
        <v>0</v>
      </c>
      <c r="AA95" s="196">
        <v>8.58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32.35</v>
      </c>
      <c r="AQ95" s="196">
        <v>9.61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69.78</v>
      </c>
      <c r="L96" s="196">
        <v>10.16</v>
      </c>
      <c r="M96" s="196">
        <v>0</v>
      </c>
      <c r="N96" s="196">
        <v>28.84</v>
      </c>
      <c r="O96" s="196">
        <v>48.43</v>
      </c>
      <c r="P96" s="196">
        <v>58.78</v>
      </c>
      <c r="Q96" s="196">
        <v>1.92</v>
      </c>
      <c r="R96" s="196">
        <v>10.35</v>
      </c>
      <c r="S96" s="196">
        <v>2.89</v>
      </c>
      <c r="T96" s="196">
        <v>0</v>
      </c>
      <c r="U96" s="196">
        <v>255.56</v>
      </c>
      <c r="V96" s="196">
        <v>0</v>
      </c>
      <c r="W96" s="196">
        <v>8.5</v>
      </c>
      <c r="X96" s="196">
        <v>36.020000000000003</v>
      </c>
      <c r="Y96" s="196">
        <v>0</v>
      </c>
      <c r="Z96">
        <v>0</v>
      </c>
      <c r="AA96" s="196">
        <v>8.58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32.35</v>
      </c>
      <c r="AQ96" s="196">
        <v>9.61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69.78</v>
      </c>
      <c r="L97" s="196">
        <v>10.16</v>
      </c>
      <c r="M97" s="196">
        <v>0</v>
      </c>
      <c r="N97" s="196">
        <v>28.84</v>
      </c>
      <c r="O97" s="196">
        <v>48.43</v>
      </c>
      <c r="P97" s="196">
        <v>58.78</v>
      </c>
      <c r="Q97" s="196">
        <v>1.92</v>
      </c>
      <c r="R97" s="196">
        <v>10.35</v>
      </c>
      <c r="S97" s="196">
        <v>2.89</v>
      </c>
      <c r="T97" s="196">
        <v>0</v>
      </c>
      <c r="U97" s="196">
        <v>261.02999999999997</v>
      </c>
      <c r="V97" s="196">
        <v>0</v>
      </c>
      <c r="W97" s="196">
        <v>8.5</v>
      </c>
      <c r="X97" s="196">
        <v>36.020000000000003</v>
      </c>
      <c r="Y97" s="196">
        <v>0</v>
      </c>
      <c r="Z97">
        <v>0</v>
      </c>
      <c r="AA97" s="196">
        <v>8.58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48.59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32.35</v>
      </c>
      <c r="AQ97" s="196">
        <v>9.61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69.78</v>
      </c>
      <c r="L98" s="196">
        <v>10.16</v>
      </c>
      <c r="M98" s="196">
        <v>0</v>
      </c>
      <c r="N98" s="196">
        <v>28.84</v>
      </c>
      <c r="O98" s="196">
        <v>48.43</v>
      </c>
      <c r="P98" s="196">
        <v>58.78</v>
      </c>
      <c r="Q98" s="196">
        <v>1.92</v>
      </c>
      <c r="R98" s="196">
        <v>10.35</v>
      </c>
      <c r="S98" s="196">
        <v>2.89</v>
      </c>
      <c r="T98" s="196">
        <v>0</v>
      </c>
      <c r="U98" s="196">
        <v>262.43</v>
      </c>
      <c r="V98" s="196">
        <v>0</v>
      </c>
      <c r="W98" s="196">
        <v>8.5</v>
      </c>
      <c r="X98" s="196">
        <v>36.020000000000003</v>
      </c>
      <c r="Y98" s="196">
        <v>0</v>
      </c>
      <c r="Z98">
        <v>0</v>
      </c>
      <c r="AA98" s="196">
        <v>8.58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48.59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32.35</v>
      </c>
      <c r="AQ98" s="196">
        <v>22.02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2.21637</v>
      </c>
      <c r="L99">
        <f t="shared" si="0"/>
        <v>0.28224750000000026</v>
      </c>
      <c r="M99">
        <f t="shared" si="0"/>
        <v>0</v>
      </c>
      <c r="N99">
        <f t="shared" si="0"/>
        <v>0.69209750000000014</v>
      </c>
      <c r="O99">
        <f t="shared" si="0"/>
        <v>1.1623199999999994</v>
      </c>
      <c r="P99">
        <f t="shared" si="0"/>
        <v>1.4107199999999998</v>
      </c>
      <c r="Q99">
        <f t="shared" si="0"/>
        <v>4.7744999999999954E-2</v>
      </c>
      <c r="R99">
        <f t="shared" si="0"/>
        <v>0.17926500000000009</v>
      </c>
      <c r="S99">
        <f t="shared" si="0"/>
        <v>7.7262499999999887E-2</v>
      </c>
      <c r="T99">
        <f t="shared" si="0"/>
        <v>0</v>
      </c>
      <c r="U99">
        <f t="shared" si="0"/>
        <v>6.1364100000000068</v>
      </c>
      <c r="V99">
        <f t="shared" si="0"/>
        <v>4.5077500000000027E-2</v>
      </c>
      <c r="W99">
        <f t="shared" si="0"/>
        <v>0.20363499999999998</v>
      </c>
      <c r="X99">
        <f t="shared" si="0"/>
        <v>0.86047499999999977</v>
      </c>
      <c r="Y99">
        <f t="shared" si="0"/>
        <v>0</v>
      </c>
      <c r="Z99">
        <f t="shared" si="0"/>
        <v>0</v>
      </c>
      <c r="AA99">
        <f t="shared" si="0"/>
        <v>0.2008150000000003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1.157110000000001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1.4241399999999997</v>
      </c>
      <c r="AQ99">
        <f t="shared" si="0"/>
        <v>0.37274999999999997</v>
      </c>
      <c r="AR99">
        <f t="shared" si="0"/>
        <v>0.24297749999999987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0.96</v>
      </c>
      <c r="L3" s="196">
        <v>101.9</v>
      </c>
      <c r="M3" s="196">
        <v>27.14</v>
      </c>
      <c r="N3" s="196">
        <v>34.83</v>
      </c>
      <c r="O3" s="196">
        <v>0</v>
      </c>
      <c r="P3" s="196">
        <v>36.380000000000003</v>
      </c>
      <c r="Q3" s="196">
        <v>2.88</v>
      </c>
      <c r="R3" s="196">
        <v>5.77</v>
      </c>
      <c r="S3" s="196">
        <v>2.89</v>
      </c>
      <c r="T3" s="196">
        <v>0</v>
      </c>
      <c r="U3" s="196">
        <v>19.809999999999999</v>
      </c>
      <c r="V3" s="196">
        <v>0.96</v>
      </c>
      <c r="W3" s="196">
        <v>5</v>
      </c>
      <c r="X3" s="196">
        <v>14.42</v>
      </c>
      <c r="Y3" s="196">
        <v>0</v>
      </c>
      <c r="Z3">
        <v>0</v>
      </c>
      <c r="AA3" s="196">
        <v>11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58.71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19.23</v>
      </c>
      <c r="AQ3" s="196">
        <v>6.73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0.96</v>
      </c>
      <c r="L4" s="196">
        <v>101.9</v>
      </c>
      <c r="M4" s="196">
        <v>27.14</v>
      </c>
      <c r="N4" s="196">
        <v>34.83</v>
      </c>
      <c r="O4" s="196">
        <v>0</v>
      </c>
      <c r="P4" s="196">
        <v>36.380000000000003</v>
      </c>
      <c r="Q4" s="196">
        <v>2.88</v>
      </c>
      <c r="R4" s="196">
        <v>5.77</v>
      </c>
      <c r="S4" s="196">
        <v>2.89</v>
      </c>
      <c r="T4" s="196">
        <v>0</v>
      </c>
      <c r="U4" s="196">
        <v>19.84</v>
      </c>
      <c r="V4" s="196">
        <v>0.96</v>
      </c>
      <c r="W4" s="196">
        <v>4.8099999999999996</v>
      </c>
      <c r="X4" s="196">
        <v>14.42</v>
      </c>
      <c r="Y4" s="196">
        <v>0</v>
      </c>
      <c r="Z4">
        <v>0</v>
      </c>
      <c r="AA4" s="196">
        <v>11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58.71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19.23</v>
      </c>
      <c r="AQ4" s="196">
        <v>6.73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0.96</v>
      </c>
      <c r="L5" s="196">
        <v>101.9</v>
      </c>
      <c r="M5" s="196">
        <v>27.14</v>
      </c>
      <c r="N5" s="196">
        <v>34.840000000000003</v>
      </c>
      <c r="O5" s="196">
        <v>0</v>
      </c>
      <c r="P5" s="196">
        <v>36.380000000000003</v>
      </c>
      <c r="Q5" s="196">
        <v>2.88</v>
      </c>
      <c r="R5" s="196">
        <v>5.77</v>
      </c>
      <c r="S5" s="196">
        <v>2.89</v>
      </c>
      <c r="T5" s="196">
        <v>0</v>
      </c>
      <c r="U5" s="196">
        <v>19.84</v>
      </c>
      <c r="V5" s="196">
        <v>0.96</v>
      </c>
      <c r="W5" s="196">
        <v>4.8099999999999996</v>
      </c>
      <c r="X5" s="196">
        <v>14.42</v>
      </c>
      <c r="Y5" s="196">
        <v>0</v>
      </c>
      <c r="Z5">
        <v>0</v>
      </c>
      <c r="AA5" s="196">
        <v>11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19.23</v>
      </c>
      <c r="AQ5" s="196">
        <v>6.73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0.96</v>
      </c>
      <c r="L6" s="196">
        <v>101.9</v>
      </c>
      <c r="M6" s="196">
        <v>27.14</v>
      </c>
      <c r="N6" s="196">
        <v>34.840000000000003</v>
      </c>
      <c r="O6" s="196">
        <v>0</v>
      </c>
      <c r="P6" s="196">
        <v>36.380000000000003</v>
      </c>
      <c r="Q6" s="196">
        <v>2.88</v>
      </c>
      <c r="R6" s="196">
        <v>5.77</v>
      </c>
      <c r="S6" s="196">
        <v>2.89</v>
      </c>
      <c r="T6" s="196">
        <v>0</v>
      </c>
      <c r="U6" s="196">
        <v>19.84</v>
      </c>
      <c r="V6" s="196">
        <v>0.96</v>
      </c>
      <c r="W6" s="196">
        <v>4.8099999999999996</v>
      </c>
      <c r="X6" s="196">
        <v>14.42</v>
      </c>
      <c r="Y6" s="196">
        <v>0</v>
      </c>
      <c r="Z6">
        <v>0</v>
      </c>
      <c r="AA6" s="196">
        <v>11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19.23</v>
      </c>
      <c r="AQ6" s="196">
        <v>6.73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0.96</v>
      </c>
      <c r="L7" s="196">
        <v>101.9</v>
      </c>
      <c r="M7" s="196">
        <v>27.14</v>
      </c>
      <c r="N7" s="196">
        <v>34.840000000000003</v>
      </c>
      <c r="O7" s="196">
        <v>0</v>
      </c>
      <c r="P7" s="196">
        <v>36.39</v>
      </c>
      <c r="Q7" s="196">
        <v>2.88</v>
      </c>
      <c r="R7" s="196">
        <v>5.77</v>
      </c>
      <c r="S7" s="196">
        <v>2.89</v>
      </c>
      <c r="T7" s="196">
        <v>0</v>
      </c>
      <c r="U7" s="196">
        <v>19.84</v>
      </c>
      <c r="V7" s="196">
        <v>0.96</v>
      </c>
      <c r="W7" s="196">
        <v>4.8099999999999996</v>
      </c>
      <c r="X7" s="196">
        <v>14.42</v>
      </c>
      <c r="Y7" s="196">
        <v>0</v>
      </c>
      <c r="Z7">
        <v>0</v>
      </c>
      <c r="AA7" s="196">
        <v>11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19.23</v>
      </c>
      <c r="AQ7" s="196">
        <v>6.73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0.96</v>
      </c>
      <c r="L8" s="196">
        <v>101.9</v>
      </c>
      <c r="M8" s="196">
        <v>27.14</v>
      </c>
      <c r="N8" s="196">
        <v>34.840000000000003</v>
      </c>
      <c r="O8" s="196">
        <v>0</v>
      </c>
      <c r="P8" s="196">
        <v>36.39</v>
      </c>
      <c r="Q8" s="196">
        <v>2.88</v>
      </c>
      <c r="R8" s="196">
        <v>5.77</v>
      </c>
      <c r="S8" s="196">
        <v>2.89</v>
      </c>
      <c r="T8" s="196">
        <v>0</v>
      </c>
      <c r="U8" s="196">
        <v>19.84</v>
      </c>
      <c r="V8" s="196">
        <v>0.96</v>
      </c>
      <c r="W8" s="196">
        <v>4.8099999999999996</v>
      </c>
      <c r="X8" s="196">
        <v>14.42</v>
      </c>
      <c r="Y8" s="196">
        <v>0</v>
      </c>
      <c r="Z8">
        <v>0</v>
      </c>
      <c r="AA8" s="196">
        <v>11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19.23</v>
      </c>
      <c r="AQ8" s="196">
        <v>6.73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0.96</v>
      </c>
      <c r="L9" s="196">
        <v>101.9</v>
      </c>
      <c r="M9" s="196">
        <v>27.14</v>
      </c>
      <c r="N9" s="196">
        <v>34.840000000000003</v>
      </c>
      <c r="O9" s="196">
        <v>0</v>
      </c>
      <c r="P9" s="196">
        <v>36.39</v>
      </c>
      <c r="Q9" s="196">
        <v>2.88</v>
      </c>
      <c r="R9" s="196">
        <v>5.77</v>
      </c>
      <c r="S9" s="196">
        <v>2.89</v>
      </c>
      <c r="T9" s="196">
        <v>0</v>
      </c>
      <c r="U9" s="196">
        <v>19.84</v>
      </c>
      <c r="V9" s="196">
        <v>0.96</v>
      </c>
      <c r="W9" s="196">
        <v>4.8099999999999996</v>
      </c>
      <c r="X9" s="196">
        <v>14.42</v>
      </c>
      <c r="Y9" s="196">
        <v>0</v>
      </c>
      <c r="Z9">
        <v>0</v>
      </c>
      <c r="AA9" s="196">
        <v>11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19.45</v>
      </c>
      <c r="AQ9" s="196">
        <v>6.73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0.96</v>
      </c>
      <c r="L10" s="196">
        <v>101.9</v>
      </c>
      <c r="M10" s="196">
        <v>27.14</v>
      </c>
      <c r="N10" s="196">
        <v>34.840000000000003</v>
      </c>
      <c r="O10" s="196">
        <v>0</v>
      </c>
      <c r="P10" s="196">
        <v>36.39</v>
      </c>
      <c r="Q10" s="196">
        <v>2.88</v>
      </c>
      <c r="R10" s="196">
        <v>5.77</v>
      </c>
      <c r="S10" s="196">
        <v>2.89</v>
      </c>
      <c r="T10" s="196">
        <v>0</v>
      </c>
      <c r="U10" s="196">
        <v>19.84</v>
      </c>
      <c r="V10" s="196">
        <v>0.96</v>
      </c>
      <c r="W10" s="196">
        <v>4.8099999999999996</v>
      </c>
      <c r="X10" s="196">
        <v>14.42</v>
      </c>
      <c r="Y10" s="196">
        <v>0</v>
      </c>
      <c r="Z10">
        <v>0</v>
      </c>
      <c r="AA10" s="196">
        <v>11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19.45</v>
      </c>
      <c r="AQ10" s="196">
        <v>6.73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0.96</v>
      </c>
      <c r="L11" s="196">
        <v>101.9</v>
      </c>
      <c r="M11" s="196">
        <v>27.14</v>
      </c>
      <c r="N11" s="196">
        <v>34.840000000000003</v>
      </c>
      <c r="O11" s="196">
        <v>0</v>
      </c>
      <c r="P11" s="196">
        <v>36.39</v>
      </c>
      <c r="Q11" s="196">
        <v>2.88</v>
      </c>
      <c r="R11" s="196">
        <v>5.77</v>
      </c>
      <c r="S11" s="196">
        <v>2.89</v>
      </c>
      <c r="T11" s="196">
        <v>0</v>
      </c>
      <c r="U11" s="196">
        <v>19.84</v>
      </c>
      <c r="V11" s="196">
        <v>0.96</v>
      </c>
      <c r="W11" s="196">
        <v>4.8099999999999996</v>
      </c>
      <c r="X11" s="196">
        <v>14.42</v>
      </c>
      <c r="Y11" s="196">
        <v>0</v>
      </c>
      <c r="Z11">
        <v>0</v>
      </c>
      <c r="AA11" s="196">
        <v>11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19.23</v>
      </c>
      <c r="AQ11" s="196">
        <v>6.73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0.96</v>
      </c>
      <c r="L12" s="196">
        <v>101.9</v>
      </c>
      <c r="M12" s="196">
        <v>27.14</v>
      </c>
      <c r="N12" s="196">
        <v>34.840000000000003</v>
      </c>
      <c r="O12" s="196">
        <v>0</v>
      </c>
      <c r="P12" s="196">
        <v>36.39</v>
      </c>
      <c r="Q12" s="196">
        <v>2.88</v>
      </c>
      <c r="R12" s="196">
        <v>5.77</v>
      </c>
      <c r="S12" s="196">
        <v>2.89</v>
      </c>
      <c r="T12" s="196">
        <v>0</v>
      </c>
      <c r="U12" s="196">
        <v>19.84</v>
      </c>
      <c r="V12" s="196">
        <v>0.96</v>
      </c>
      <c r="W12" s="196">
        <v>4.8099999999999996</v>
      </c>
      <c r="X12" s="196">
        <v>14.42</v>
      </c>
      <c r="Y12" s="196">
        <v>0</v>
      </c>
      <c r="Z12">
        <v>0</v>
      </c>
      <c r="AA12" s="196">
        <v>11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19.23</v>
      </c>
      <c r="AQ12" s="196">
        <v>6.73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0.96</v>
      </c>
      <c r="L13" s="196">
        <v>101.9</v>
      </c>
      <c r="M13" s="196">
        <v>27.14</v>
      </c>
      <c r="N13" s="196">
        <v>34.840000000000003</v>
      </c>
      <c r="O13" s="196">
        <v>0</v>
      </c>
      <c r="P13" s="196">
        <v>36.39</v>
      </c>
      <c r="Q13" s="196">
        <v>2.88</v>
      </c>
      <c r="R13" s="196">
        <v>5.77</v>
      </c>
      <c r="S13" s="196">
        <v>2.89</v>
      </c>
      <c r="T13" s="196">
        <v>0</v>
      </c>
      <c r="U13" s="196">
        <v>19.84</v>
      </c>
      <c r="V13" s="196">
        <v>0.96</v>
      </c>
      <c r="W13" s="196">
        <v>4.8099999999999996</v>
      </c>
      <c r="X13" s="196">
        <v>14.42</v>
      </c>
      <c r="Y13" s="196">
        <v>0</v>
      </c>
      <c r="Z13">
        <v>0</v>
      </c>
      <c r="AA13" s="196">
        <v>11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19.23</v>
      </c>
      <c r="AQ13" s="196">
        <v>6.73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0.96</v>
      </c>
      <c r="L14" s="196">
        <v>101.9</v>
      </c>
      <c r="M14" s="196">
        <v>27.14</v>
      </c>
      <c r="N14" s="196">
        <v>34.840000000000003</v>
      </c>
      <c r="O14" s="196">
        <v>0</v>
      </c>
      <c r="P14" s="196">
        <v>36.39</v>
      </c>
      <c r="Q14" s="196">
        <v>2.88</v>
      </c>
      <c r="R14" s="196">
        <v>5.77</v>
      </c>
      <c r="S14" s="196">
        <v>2.89</v>
      </c>
      <c r="T14" s="196">
        <v>0</v>
      </c>
      <c r="U14" s="196">
        <v>19.84</v>
      </c>
      <c r="V14" s="196">
        <v>0.96</v>
      </c>
      <c r="W14" s="196">
        <v>4.8099999999999996</v>
      </c>
      <c r="X14" s="196">
        <v>14.42</v>
      </c>
      <c r="Y14" s="196">
        <v>0</v>
      </c>
      <c r="Z14">
        <v>0</v>
      </c>
      <c r="AA14" s="196">
        <v>11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19.23</v>
      </c>
      <c r="AQ14" s="196">
        <v>6.73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0.96</v>
      </c>
      <c r="L15" s="196">
        <v>101.9</v>
      </c>
      <c r="M15" s="196">
        <v>27.14</v>
      </c>
      <c r="N15" s="196">
        <v>34.840000000000003</v>
      </c>
      <c r="O15" s="196">
        <v>0</v>
      </c>
      <c r="P15" s="196">
        <v>36.39</v>
      </c>
      <c r="Q15" s="196">
        <v>2.88</v>
      </c>
      <c r="R15" s="196">
        <v>5.77</v>
      </c>
      <c r="S15" s="196">
        <v>2.89</v>
      </c>
      <c r="T15" s="196">
        <v>0</v>
      </c>
      <c r="U15" s="196">
        <v>19.84</v>
      </c>
      <c r="V15" s="196">
        <v>0.96</v>
      </c>
      <c r="W15" s="196">
        <v>4.8099999999999996</v>
      </c>
      <c r="X15" s="196">
        <v>14.42</v>
      </c>
      <c r="Y15" s="196">
        <v>0</v>
      </c>
      <c r="Z15">
        <v>0</v>
      </c>
      <c r="AA15" s="196">
        <v>11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19.53</v>
      </c>
      <c r="AQ15" s="196">
        <v>6.81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0.96</v>
      </c>
      <c r="L16" s="196">
        <v>101.9</v>
      </c>
      <c r="M16" s="196">
        <v>27.14</v>
      </c>
      <c r="N16" s="196">
        <v>34.840000000000003</v>
      </c>
      <c r="O16" s="196">
        <v>0</v>
      </c>
      <c r="P16" s="196">
        <v>36.39</v>
      </c>
      <c r="Q16" s="196">
        <v>2.88</v>
      </c>
      <c r="R16" s="196">
        <v>5.77</v>
      </c>
      <c r="S16" s="196">
        <v>2.89</v>
      </c>
      <c r="T16" s="196">
        <v>0</v>
      </c>
      <c r="U16" s="196">
        <v>19.84</v>
      </c>
      <c r="V16" s="196">
        <v>0.96</v>
      </c>
      <c r="W16" s="196">
        <v>4.8099999999999996</v>
      </c>
      <c r="X16" s="196">
        <v>14.42</v>
      </c>
      <c r="Y16" s="196">
        <v>0</v>
      </c>
      <c r="Z16">
        <v>0</v>
      </c>
      <c r="AA16" s="196">
        <v>11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19.53</v>
      </c>
      <c r="AQ16" s="196">
        <v>6.81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0.96</v>
      </c>
      <c r="L17" s="196">
        <v>101.9</v>
      </c>
      <c r="M17" s="196">
        <v>27.14</v>
      </c>
      <c r="N17" s="196">
        <v>34.840000000000003</v>
      </c>
      <c r="O17" s="196">
        <v>0</v>
      </c>
      <c r="P17" s="196">
        <v>36.39</v>
      </c>
      <c r="Q17" s="196">
        <v>2.88</v>
      </c>
      <c r="R17" s="196">
        <v>5.77</v>
      </c>
      <c r="S17" s="196">
        <v>2.89</v>
      </c>
      <c r="T17" s="196">
        <v>0</v>
      </c>
      <c r="U17" s="196">
        <v>19.84</v>
      </c>
      <c r="V17" s="196">
        <v>0.96</v>
      </c>
      <c r="W17" s="196">
        <v>4.8099999999999996</v>
      </c>
      <c r="X17" s="196">
        <v>14.42</v>
      </c>
      <c r="Y17" s="196">
        <v>0</v>
      </c>
      <c r="Z17">
        <v>0</v>
      </c>
      <c r="AA17" s="196">
        <v>11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19.23</v>
      </c>
      <c r="AQ17" s="196">
        <v>6.73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0.96</v>
      </c>
      <c r="L18" s="196">
        <v>101.9</v>
      </c>
      <c r="M18" s="196">
        <v>27.14</v>
      </c>
      <c r="N18" s="196">
        <v>34.840000000000003</v>
      </c>
      <c r="O18" s="196">
        <v>0</v>
      </c>
      <c r="P18" s="196">
        <v>36.39</v>
      </c>
      <c r="Q18" s="196">
        <v>2.88</v>
      </c>
      <c r="R18" s="196">
        <v>5.77</v>
      </c>
      <c r="S18" s="196">
        <v>2.89</v>
      </c>
      <c r="T18" s="196">
        <v>0</v>
      </c>
      <c r="U18" s="196">
        <v>19.84</v>
      </c>
      <c r="V18" s="196">
        <v>0.96</v>
      </c>
      <c r="W18" s="196">
        <v>4.8099999999999996</v>
      </c>
      <c r="X18" s="196">
        <v>14.42</v>
      </c>
      <c r="Y18" s="196">
        <v>0</v>
      </c>
      <c r="Z18">
        <v>0</v>
      </c>
      <c r="AA18" s="196">
        <v>11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19.23</v>
      </c>
      <c r="AQ18" s="196">
        <v>6.73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0.96</v>
      </c>
      <c r="L19" s="196">
        <v>101.9</v>
      </c>
      <c r="M19" s="196">
        <v>27.14</v>
      </c>
      <c r="N19" s="196">
        <v>34.840000000000003</v>
      </c>
      <c r="O19" s="196">
        <v>0</v>
      </c>
      <c r="P19" s="196">
        <v>36.380000000000003</v>
      </c>
      <c r="Q19" s="196">
        <v>2.88</v>
      </c>
      <c r="R19" s="196">
        <v>5.77</v>
      </c>
      <c r="S19" s="196">
        <v>2.89</v>
      </c>
      <c r="T19" s="196">
        <v>0</v>
      </c>
      <c r="U19" s="196">
        <v>19.84</v>
      </c>
      <c r="V19" s="196">
        <v>0.96</v>
      </c>
      <c r="W19" s="196">
        <v>4.8099999999999996</v>
      </c>
      <c r="X19" s="196">
        <v>14.42</v>
      </c>
      <c r="Y19" s="196">
        <v>0</v>
      </c>
      <c r="Z19">
        <v>0</v>
      </c>
      <c r="AA19" s="196">
        <v>11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19.23</v>
      </c>
      <c r="AQ19" s="196">
        <v>6.73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0.96</v>
      </c>
      <c r="L20" s="196">
        <v>101.9</v>
      </c>
      <c r="M20" s="196">
        <v>27.14</v>
      </c>
      <c r="N20" s="196">
        <v>34.840000000000003</v>
      </c>
      <c r="O20" s="196">
        <v>0</v>
      </c>
      <c r="P20" s="196">
        <v>36.380000000000003</v>
      </c>
      <c r="Q20" s="196">
        <v>2.88</v>
      </c>
      <c r="R20" s="196">
        <v>5.77</v>
      </c>
      <c r="S20" s="196">
        <v>2.89</v>
      </c>
      <c r="T20" s="196">
        <v>0</v>
      </c>
      <c r="U20" s="196">
        <v>19.84</v>
      </c>
      <c r="V20" s="196">
        <v>0.96</v>
      </c>
      <c r="W20" s="196">
        <v>4.8099999999999996</v>
      </c>
      <c r="X20" s="196">
        <v>14.42</v>
      </c>
      <c r="Y20" s="196">
        <v>0</v>
      </c>
      <c r="Z20">
        <v>0</v>
      </c>
      <c r="AA20" s="196">
        <v>11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19.23</v>
      </c>
      <c r="AQ20" s="196">
        <v>6.73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0.96</v>
      </c>
      <c r="L21" s="196">
        <v>101.9</v>
      </c>
      <c r="M21" s="196">
        <v>25.5</v>
      </c>
      <c r="N21" s="196">
        <v>34.54</v>
      </c>
      <c r="O21" s="196">
        <v>0</v>
      </c>
      <c r="P21" s="196">
        <v>36.380000000000003</v>
      </c>
      <c r="Q21" s="196">
        <v>2.88</v>
      </c>
      <c r="R21" s="196">
        <v>5.77</v>
      </c>
      <c r="S21" s="196">
        <v>2.89</v>
      </c>
      <c r="T21" s="196">
        <v>0</v>
      </c>
      <c r="U21" s="196">
        <v>19.84</v>
      </c>
      <c r="V21" s="196">
        <v>0.96</v>
      </c>
      <c r="W21" s="196">
        <v>4.8099999999999996</v>
      </c>
      <c r="X21" s="196">
        <v>14.42</v>
      </c>
      <c r="Y21" s="196">
        <v>0</v>
      </c>
      <c r="Z21">
        <v>0</v>
      </c>
      <c r="AA21" s="196">
        <v>11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19.23</v>
      </c>
      <c r="AQ21" s="196">
        <v>6.73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0.96</v>
      </c>
      <c r="L22" s="196">
        <v>101.9</v>
      </c>
      <c r="M22" s="196">
        <v>27.14</v>
      </c>
      <c r="N22" s="196">
        <v>34.83</v>
      </c>
      <c r="O22" s="196">
        <v>0</v>
      </c>
      <c r="P22" s="196">
        <v>36.380000000000003</v>
      </c>
      <c r="Q22" s="196">
        <v>2.88</v>
      </c>
      <c r="R22" s="196">
        <v>5.77</v>
      </c>
      <c r="S22" s="196">
        <v>2.89</v>
      </c>
      <c r="T22" s="196">
        <v>0</v>
      </c>
      <c r="U22" s="196">
        <v>19.84</v>
      </c>
      <c r="V22" s="196">
        <v>0.96</v>
      </c>
      <c r="W22" s="196">
        <v>4.8099999999999996</v>
      </c>
      <c r="X22" s="196">
        <v>14.42</v>
      </c>
      <c r="Y22" s="196">
        <v>0</v>
      </c>
      <c r="Z22">
        <v>0</v>
      </c>
      <c r="AA22" s="196">
        <v>11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19.23</v>
      </c>
      <c r="AQ22" s="196">
        <v>6.73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0.96</v>
      </c>
      <c r="L23" s="196">
        <v>101.9</v>
      </c>
      <c r="M23" s="196">
        <v>27.14</v>
      </c>
      <c r="N23" s="196">
        <v>34.83</v>
      </c>
      <c r="O23" s="196">
        <v>0</v>
      </c>
      <c r="P23" s="196">
        <v>36.380000000000003</v>
      </c>
      <c r="Q23" s="196">
        <v>2.88</v>
      </c>
      <c r="R23" s="196">
        <v>5.77</v>
      </c>
      <c r="S23" s="196">
        <v>2.89</v>
      </c>
      <c r="T23" s="196">
        <v>0</v>
      </c>
      <c r="U23" s="196">
        <v>19.84</v>
      </c>
      <c r="V23" s="196">
        <v>0.96</v>
      </c>
      <c r="W23" s="196">
        <v>3.84</v>
      </c>
      <c r="X23" s="196">
        <v>10.53</v>
      </c>
      <c r="Y23" s="196">
        <v>0</v>
      </c>
      <c r="Z23">
        <v>0</v>
      </c>
      <c r="AA23" s="196">
        <v>11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57.48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19.23</v>
      </c>
      <c r="AQ23" s="196">
        <v>6.73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0.96</v>
      </c>
      <c r="L24" s="196">
        <v>101.9</v>
      </c>
      <c r="M24" s="196">
        <v>27.14</v>
      </c>
      <c r="N24" s="196">
        <v>34.83</v>
      </c>
      <c r="O24" s="196">
        <v>0</v>
      </c>
      <c r="P24" s="196">
        <v>36.380000000000003</v>
      </c>
      <c r="Q24" s="196">
        <v>2.88</v>
      </c>
      <c r="R24" s="196">
        <v>5.77</v>
      </c>
      <c r="S24" s="196">
        <v>2.89</v>
      </c>
      <c r="T24" s="196">
        <v>0</v>
      </c>
      <c r="U24" s="196">
        <v>19.84</v>
      </c>
      <c r="V24" s="196">
        <v>0.96</v>
      </c>
      <c r="W24" s="196">
        <v>4.7699999999999996</v>
      </c>
      <c r="X24" s="196">
        <v>13.54</v>
      </c>
      <c r="Y24" s="196">
        <v>0</v>
      </c>
      <c r="Z24">
        <v>0</v>
      </c>
      <c r="AA24" s="196">
        <v>11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57.48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19.23</v>
      </c>
      <c r="AQ24" s="196">
        <v>6.73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0.96</v>
      </c>
      <c r="L25" s="196">
        <v>101.9</v>
      </c>
      <c r="M25" s="196">
        <v>27.14</v>
      </c>
      <c r="N25" s="196">
        <v>34.83</v>
      </c>
      <c r="O25" s="196">
        <v>0</v>
      </c>
      <c r="P25" s="196">
        <v>36.380000000000003</v>
      </c>
      <c r="Q25" s="196">
        <v>2.88</v>
      </c>
      <c r="R25" s="196">
        <v>5.77</v>
      </c>
      <c r="S25" s="196">
        <v>2.89</v>
      </c>
      <c r="T25" s="196">
        <v>0</v>
      </c>
      <c r="U25" s="196">
        <v>19.84</v>
      </c>
      <c r="V25" s="196">
        <v>0.96</v>
      </c>
      <c r="W25" s="196">
        <v>4.8099999999999996</v>
      </c>
      <c r="X25" s="196">
        <v>14.42</v>
      </c>
      <c r="Y25" s="196">
        <v>0</v>
      </c>
      <c r="Z25">
        <v>0</v>
      </c>
      <c r="AA25" s="196">
        <v>11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57.48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19.23</v>
      </c>
      <c r="AQ25" s="196">
        <v>6.73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0.96</v>
      </c>
      <c r="L26" s="196">
        <v>101.9</v>
      </c>
      <c r="M26" s="196">
        <v>27.14</v>
      </c>
      <c r="N26" s="196">
        <v>34.83</v>
      </c>
      <c r="O26" s="196">
        <v>0</v>
      </c>
      <c r="P26" s="196">
        <v>36.380000000000003</v>
      </c>
      <c r="Q26" s="196">
        <v>2.88</v>
      </c>
      <c r="R26" s="196">
        <v>5.77</v>
      </c>
      <c r="S26" s="196">
        <v>2.89</v>
      </c>
      <c r="T26" s="196">
        <v>0</v>
      </c>
      <c r="U26" s="196">
        <v>19.84</v>
      </c>
      <c r="V26" s="196">
        <v>0.96</v>
      </c>
      <c r="W26" s="196">
        <v>4.8099999999999996</v>
      </c>
      <c r="X26" s="196">
        <v>14.42</v>
      </c>
      <c r="Y26" s="196">
        <v>0</v>
      </c>
      <c r="Z26">
        <v>0</v>
      </c>
      <c r="AA26" s="196">
        <v>11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57.48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19.23</v>
      </c>
      <c r="AQ26" s="196">
        <v>6.73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0.96</v>
      </c>
      <c r="L27" s="196">
        <v>101.9</v>
      </c>
      <c r="M27" s="196">
        <v>27.14</v>
      </c>
      <c r="N27" s="196">
        <v>34.83</v>
      </c>
      <c r="O27" s="196">
        <v>0</v>
      </c>
      <c r="P27" s="196">
        <v>36.380000000000003</v>
      </c>
      <c r="Q27" s="196">
        <v>2.88</v>
      </c>
      <c r="R27" s="196">
        <v>5.77</v>
      </c>
      <c r="S27" s="196">
        <v>2.89</v>
      </c>
      <c r="T27" s="196">
        <v>0</v>
      </c>
      <c r="U27" s="196">
        <v>19.84</v>
      </c>
      <c r="V27" s="196">
        <v>0.96</v>
      </c>
      <c r="W27" s="196">
        <v>9.6</v>
      </c>
      <c r="X27" s="196">
        <v>43.26</v>
      </c>
      <c r="Y27" s="196">
        <v>0</v>
      </c>
      <c r="Z27">
        <v>0</v>
      </c>
      <c r="AA27" s="196">
        <v>11.2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58.71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48.07</v>
      </c>
      <c r="AQ27" s="196">
        <v>6.73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0.96</v>
      </c>
      <c r="L28" s="196">
        <v>101.9</v>
      </c>
      <c r="M28" s="196">
        <v>27.14</v>
      </c>
      <c r="N28" s="196">
        <v>34.83</v>
      </c>
      <c r="O28" s="196">
        <v>0</v>
      </c>
      <c r="P28" s="196">
        <v>36.380000000000003</v>
      </c>
      <c r="Q28" s="196">
        <v>2.88</v>
      </c>
      <c r="R28" s="196">
        <v>5.77</v>
      </c>
      <c r="S28" s="196">
        <v>2.89</v>
      </c>
      <c r="T28" s="196">
        <v>0</v>
      </c>
      <c r="U28" s="196">
        <v>19.84</v>
      </c>
      <c r="V28" s="196">
        <v>0.96</v>
      </c>
      <c r="W28" s="196">
        <v>9.61</v>
      </c>
      <c r="X28" s="196">
        <v>43.26</v>
      </c>
      <c r="Y28" s="196">
        <v>0</v>
      </c>
      <c r="Z28">
        <v>0</v>
      </c>
      <c r="AA28" s="196">
        <v>11.2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58.71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72.099999999999994</v>
      </c>
      <c r="AQ28" s="196">
        <v>6.73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0.96</v>
      </c>
      <c r="L29" s="196">
        <v>101.9</v>
      </c>
      <c r="M29" s="196">
        <v>27.14</v>
      </c>
      <c r="N29" s="196">
        <v>34.83</v>
      </c>
      <c r="O29" s="196">
        <v>0</v>
      </c>
      <c r="P29" s="196">
        <v>36.380000000000003</v>
      </c>
      <c r="Q29" s="196">
        <v>2.88</v>
      </c>
      <c r="R29" s="196">
        <v>5.77</v>
      </c>
      <c r="S29" s="196">
        <v>2.89</v>
      </c>
      <c r="T29" s="196">
        <v>0</v>
      </c>
      <c r="U29" s="196">
        <v>19.84</v>
      </c>
      <c r="V29" s="196">
        <v>0.96</v>
      </c>
      <c r="W29" s="196">
        <v>9.61</v>
      </c>
      <c r="X29" s="196">
        <v>43.26</v>
      </c>
      <c r="Y29" s="196">
        <v>0</v>
      </c>
      <c r="Z29">
        <v>0</v>
      </c>
      <c r="AA29" s="196">
        <v>11.2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58.71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72.099999999999994</v>
      </c>
      <c r="AQ29" s="196">
        <v>6.73</v>
      </c>
      <c r="AR29" s="196">
        <v>0.88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9</v>
      </c>
      <c r="L30" s="196">
        <v>101.9</v>
      </c>
      <c r="M30" s="196">
        <v>27.14</v>
      </c>
      <c r="N30" s="196">
        <v>34.83</v>
      </c>
      <c r="O30" s="196">
        <v>0</v>
      </c>
      <c r="P30" s="196">
        <v>36.380000000000003</v>
      </c>
      <c r="Q30" s="196">
        <v>2.88</v>
      </c>
      <c r="R30" s="196">
        <v>12.5</v>
      </c>
      <c r="S30" s="196">
        <v>2.89</v>
      </c>
      <c r="T30" s="196">
        <v>0</v>
      </c>
      <c r="U30" s="196">
        <v>19.84</v>
      </c>
      <c r="V30" s="196">
        <v>5.16</v>
      </c>
      <c r="W30" s="196">
        <v>9.61</v>
      </c>
      <c r="X30" s="196">
        <v>42.3</v>
      </c>
      <c r="Y30" s="196">
        <v>0</v>
      </c>
      <c r="Z30">
        <v>0</v>
      </c>
      <c r="AA30" s="196">
        <v>11.2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58.71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72.099999999999994</v>
      </c>
      <c r="AQ30" s="196">
        <v>25.96</v>
      </c>
      <c r="AR30" s="196">
        <v>3.52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9</v>
      </c>
      <c r="L31" s="196">
        <v>101.89</v>
      </c>
      <c r="M31" s="196">
        <v>27.14</v>
      </c>
      <c r="N31" s="196">
        <v>34.83</v>
      </c>
      <c r="O31" s="196">
        <v>0</v>
      </c>
      <c r="P31" s="196">
        <v>36.380000000000003</v>
      </c>
      <c r="Q31" s="196">
        <v>2.88</v>
      </c>
      <c r="R31" s="196">
        <v>12.5</v>
      </c>
      <c r="S31" s="196">
        <v>2.89</v>
      </c>
      <c r="T31" s="196">
        <v>0</v>
      </c>
      <c r="U31" s="196">
        <v>19.84</v>
      </c>
      <c r="V31" s="196">
        <v>5.16</v>
      </c>
      <c r="W31" s="196">
        <v>9.61</v>
      </c>
      <c r="X31" s="196">
        <v>42.3</v>
      </c>
      <c r="Y31" s="196">
        <v>0</v>
      </c>
      <c r="Z31">
        <v>0</v>
      </c>
      <c r="AA31" s="196">
        <v>11.2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58.71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72.099999999999994</v>
      </c>
      <c r="AQ31" s="196">
        <v>25.96</v>
      </c>
      <c r="AR31" s="196">
        <v>10.050000000000001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9</v>
      </c>
      <c r="L32" s="196">
        <v>101.89</v>
      </c>
      <c r="M32" s="196">
        <v>27.14</v>
      </c>
      <c r="N32" s="196">
        <v>34.83</v>
      </c>
      <c r="O32" s="196">
        <v>0</v>
      </c>
      <c r="P32" s="196">
        <v>36.380000000000003</v>
      </c>
      <c r="Q32" s="196">
        <v>2.88</v>
      </c>
      <c r="R32" s="196">
        <v>12.5</v>
      </c>
      <c r="S32" s="196">
        <v>2.89</v>
      </c>
      <c r="T32" s="196">
        <v>0</v>
      </c>
      <c r="U32" s="196">
        <v>19.84</v>
      </c>
      <c r="V32" s="196">
        <v>5.16</v>
      </c>
      <c r="W32" s="196">
        <v>9.61</v>
      </c>
      <c r="X32" s="196">
        <v>42.3</v>
      </c>
      <c r="Y32" s="196">
        <v>0</v>
      </c>
      <c r="Z32">
        <v>0</v>
      </c>
      <c r="AA32" s="196">
        <v>11.2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58.71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72.099999999999994</v>
      </c>
      <c r="AQ32" s="196">
        <v>25.96</v>
      </c>
      <c r="AR32" s="196">
        <v>15.49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9</v>
      </c>
      <c r="L33" s="196">
        <v>101.89</v>
      </c>
      <c r="M33" s="196">
        <v>27.14</v>
      </c>
      <c r="N33" s="196">
        <v>34.83</v>
      </c>
      <c r="O33" s="196">
        <v>0</v>
      </c>
      <c r="P33" s="196">
        <v>36.380000000000003</v>
      </c>
      <c r="Q33" s="196">
        <v>2.88</v>
      </c>
      <c r="R33" s="196">
        <v>12.5</v>
      </c>
      <c r="S33" s="196">
        <v>2.89</v>
      </c>
      <c r="T33" s="196">
        <v>0</v>
      </c>
      <c r="U33" s="196">
        <v>19.84</v>
      </c>
      <c r="V33" s="196">
        <v>5.16</v>
      </c>
      <c r="W33" s="196">
        <v>9.61</v>
      </c>
      <c r="X33" s="196">
        <v>42.3</v>
      </c>
      <c r="Y33" s="196">
        <v>0</v>
      </c>
      <c r="Z33">
        <v>0</v>
      </c>
      <c r="AA33" s="196">
        <v>11.2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58.71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72.099999999999994</v>
      </c>
      <c r="AQ33" s="196">
        <v>25.96</v>
      </c>
      <c r="AR33" s="196">
        <v>19.5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9</v>
      </c>
      <c r="L34" s="196">
        <v>134.58000000000001</v>
      </c>
      <c r="M34" s="196">
        <v>27.14</v>
      </c>
      <c r="N34" s="196">
        <v>34.83</v>
      </c>
      <c r="O34" s="196">
        <v>0</v>
      </c>
      <c r="P34" s="196">
        <v>36.380000000000003</v>
      </c>
      <c r="Q34" s="196">
        <v>2.88</v>
      </c>
      <c r="R34" s="196">
        <v>12.5</v>
      </c>
      <c r="S34" s="196">
        <v>7.69</v>
      </c>
      <c r="T34" s="196">
        <v>0</v>
      </c>
      <c r="U34" s="196">
        <v>19.84</v>
      </c>
      <c r="V34" s="196">
        <v>5.16</v>
      </c>
      <c r="W34" s="196">
        <v>9.61</v>
      </c>
      <c r="X34" s="196">
        <v>42.3</v>
      </c>
      <c r="Y34" s="196">
        <v>0</v>
      </c>
      <c r="Z34">
        <v>0</v>
      </c>
      <c r="AA34" s="196">
        <v>11.2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58.71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72.099999999999994</v>
      </c>
      <c r="AQ34" s="196">
        <v>25.96</v>
      </c>
      <c r="AR34" s="196">
        <v>19.7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9</v>
      </c>
      <c r="L35" s="196">
        <v>186.49</v>
      </c>
      <c r="M35" s="196">
        <v>27.14</v>
      </c>
      <c r="N35" s="196">
        <v>34.83</v>
      </c>
      <c r="O35" s="196">
        <v>0</v>
      </c>
      <c r="P35" s="196">
        <v>36.380000000000003</v>
      </c>
      <c r="Q35" s="196">
        <v>3.22</v>
      </c>
      <c r="R35" s="196">
        <v>12.5</v>
      </c>
      <c r="S35" s="196">
        <v>7.69</v>
      </c>
      <c r="T35" s="196">
        <v>0</v>
      </c>
      <c r="U35" s="196">
        <v>19.84</v>
      </c>
      <c r="V35" s="196">
        <v>5.16</v>
      </c>
      <c r="W35" s="196">
        <v>9.61</v>
      </c>
      <c r="X35" s="196">
        <v>42.3</v>
      </c>
      <c r="Y35" s="196">
        <v>0</v>
      </c>
      <c r="Z35">
        <v>0</v>
      </c>
      <c r="AA35" s="196">
        <v>11.2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57.48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72.099999999999994</v>
      </c>
      <c r="AQ35" s="196">
        <v>25.96</v>
      </c>
      <c r="AR35" s="196">
        <v>20.2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9</v>
      </c>
      <c r="L36" s="196">
        <v>186.49</v>
      </c>
      <c r="M36" s="196">
        <v>27.14</v>
      </c>
      <c r="N36" s="196">
        <v>34.83</v>
      </c>
      <c r="O36" s="196">
        <v>0</v>
      </c>
      <c r="P36" s="196">
        <v>36.380000000000003</v>
      </c>
      <c r="Q36" s="196">
        <v>3.22</v>
      </c>
      <c r="R36" s="196">
        <v>12.5</v>
      </c>
      <c r="S36" s="196">
        <v>7.69</v>
      </c>
      <c r="T36" s="196">
        <v>0</v>
      </c>
      <c r="U36" s="196">
        <v>19.84</v>
      </c>
      <c r="V36" s="196">
        <v>5.16</v>
      </c>
      <c r="W36" s="196">
        <v>9.61</v>
      </c>
      <c r="X36" s="196">
        <v>42.3</v>
      </c>
      <c r="Y36" s="196">
        <v>0</v>
      </c>
      <c r="Z36">
        <v>0</v>
      </c>
      <c r="AA36" s="196">
        <v>11.2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57.48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72.099999999999994</v>
      </c>
      <c r="AQ36" s="196">
        <v>25.96</v>
      </c>
      <c r="AR36" s="196">
        <v>20.2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9</v>
      </c>
      <c r="L37" s="196">
        <v>186.49</v>
      </c>
      <c r="M37" s="196">
        <v>27.14</v>
      </c>
      <c r="N37" s="196">
        <v>34.83</v>
      </c>
      <c r="O37" s="196">
        <v>0</v>
      </c>
      <c r="P37" s="196">
        <v>36.380000000000003</v>
      </c>
      <c r="Q37" s="196">
        <v>3.22</v>
      </c>
      <c r="R37" s="196">
        <v>12.5</v>
      </c>
      <c r="S37" s="196">
        <v>7.69</v>
      </c>
      <c r="T37" s="196">
        <v>0</v>
      </c>
      <c r="U37" s="196">
        <v>19.84</v>
      </c>
      <c r="V37" s="196">
        <v>5.16</v>
      </c>
      <c r="W37" s="196">
        <v>9.61</v>
      </c>
      <c r="X37" s="196">
        <v>42.3</v>
      </c>
      <c r="Y37" s="196">
        <v>0</v>
      </c>
      <c r="Z37">
        <v>0</v>
      </c>
      <c r="AA37" s="196">
        <v>11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57.48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72.099999999999994</v>
      </c>
      <c r="AQ37" s="196">
        <v>25.96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9</v>
      </c>
      <c r="L38" s="196">
        <v>186.49</v>
      </c>
      <c r="M38" s="196">
        <v>27.14</v>
      </c>
      <c r="N38" s="196">
        <v>34.83</v>
      </c>
      <c r="O38" s="196">
        <v>0</v>
      </c>
      <c r="P38" s="196">
        <v>36.380000000000003</v>
      </c>
      <c r="Q38" s="196">
        <v>3.22</v>
      </c>
      <c r="R38" s="196">
        <v>12.5</v>
      </c>
      <c r="S38" s="196">
        <v>7.69</v>
      </c>
      <c r="T38" s="196">
        <v>0</v>
      </c>
      <c r="U38" s="196">
        <v>19.84</v>
      </c>
      <c r="V38" s="196">
        <v>5.16</v>
      </c>
      <c r="W38" s="196">
        <v>9.61</v>
      </c>
      <c r="X38" s="196">
        <v>42.3</v>
      </c>
      <c r="Y38" s="196">
        <v>0</v>
      </c>
      <c r="Z38">
        <v>0</v>
      </c>
      <c r="AA38" s="196">
        <v>11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57.48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72.099999999999994</v>
      </c>
      <c r="AQ38" s="196">
        <v>25.96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9</v>
      </c>
      <c r="L39" s="196">
        <v>186.49</v>
      </c>
      <c r="M39" s="196">
        <v>27.14</v>
      </c>
      <c r="N39" s="196">
        <v>34.83</v>
      </c>
      <c r="O39" s="196">
        <v>0</v>
      </c>
      <c r="P39" s="196">
        <v>36.380000000000003</v>
      </c>
      <c r="Q39" s="196">
        <v>3.22</v>
      </c>
      <c r="R39" s="196">
        <v>12.5</v>
      </c>
      <c r="S39" s="196">
        <v>7.69</v>
      </c>
      <c r="T39" s="196">
        <v>0</v>
      </c>
      <c r="U39" s="196">
        <v>19.84</v>
      </c>
      <c r="V39" s="196">
        <v>5.16</v>
      </c>
      <c r="W39" s="196">
        <v>9.61</v>
      </c>
      <c r="X39" s="196">
        <v>42.3</v>
      </c>
      <c r="Y39" s="196">
        <v>0</v>
      </c>
      <c r="Z39">
        <v>0</v>
      </c>
      <c r="AA39" s="196">
        <v>11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57.48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72.099999999999994</v>
      </c>
      <c r="AQ39" s="196">
        <v>25.96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9</v>
      </c>
      <c r="L40" s="196">
        <v>186.49</v>
      </c>
      <c r="M40" s="196">
        <v>27.14</v>
      </c>
      <c r="N40" s="196">
        <v>34.83</v>
      </c>
      <c r="O40" s="196">
        <v>0</v>
      </c>
      <c r="P40" s="196">
        <v>36.380000000000003</v>
      </c>
      <c r="Q40" s="196">
        <v>3.22</v>
      </c>
      <c r="R40" s="196">
        <v>12.5</v>
      </c>
      <c r="S40" s="196">
        <v>7.69</v>
      </c>
      <c r="T40" s="196">
        <v>0</v>
      </c>
      <c r="U40" s="196">
        <v>19.84</v>
      </c>
      <c r="V40" s="196">
        <v>5.16</v>
      </c>
      <c r="W40" s="196">
        <v>9.61</v>
      </c>
      <c r="X40" s="196">
        <v>42.3</v>
      </c>
      <c r="Y40" s="196">
        <v>0</v>
      </c>
      <c r="Z40">
        <v>0</v>
      </c>
      <c r="AA40" s="196">
        <v>11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57.48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72.099999999999994</v>
      </c>
      <c r="AQ40" s="196">
        <v>25.96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9</v>
      </c>
      <c r="L41" s="196">
        <v>186.49</v>
      </c>
      <c r="M41" s="196">
        <v>27.14</v>
      </c>
      <c r="N41" s="196">
        <v>34.83</v>
      </c>
      <c r="O41" s="196">
        <v>0</v>
      </c>
      <c r="P41" s="196">
        <v>36.380000000000003</v>
      </c>
      <c r="Q41" s="196">
        <v>3.22</v>
      </c>
      <c r="R41" s="196">
        <v>12.5</v>
      </c>
      <c r="S41" s="196">
        <v>7.69</v>
      </c>
      <c r="T41" s="196">
        <v>0</v>
      </c>
      <c r="U41" s="196">
        <v>19.84</v>
      </c>
      <c r="V41" s="196">
        <v>5.16</v>
      </c>
      <c r="W41" s="196">
        <v>9.61</v>
      </c>
      <c r="X41" s="196">
        <v>42.3</v>
      </c>
      <c r="Y41" s="196">
        <v>0</v>
      </c>
      <c r="Z41">
        <v>0</v>
      </c>
      <c r="AA41" s="196">
        <v>11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57.48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72.099999999999994</v>
      </c>
      <c r="AQ41" s="196">
        <v>25.96</v>
      </c>
      <c r="AR41" s="196">
        <v>22.2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9</v>
      </c>
      <c r="L42" s="196">
        <v>186.49</v>
      </c>
      <c r="M42" s="196">
        <v>27.14</v>
      </c>
      <c r="N42" s="196">
        <v>34.83</v>
      </c>
      <c r="O42" s="196">
        <v>0</v>
      </c>
      <c r="P42" s="196">
        <v>36.380000000000003</v>
      </c>
      <c r="Q42" s="196">
        <v>3.22</v>
      </c>
      <c r="R42" s="196">
        <v>12.5</v>
      </c>
      <c r="S42" s="196">
        <v>7.69</v>
      </c>
      <c r="T42" s="196">
        <v>0</v>
      </c>
      <c r="U42" s="196">
        <v>19.84</v>
      </c>
      <c r="V42" s="196">
        <v>5.16</v>
      </c>
      <c r="W42" s="196">
        <v>9.61</v>
      </c>
      <c r="X42" s="196">
        <v>42.3</v>
      </c>
      <c r="Y42" s="196">
        <v>0</v>
      </c>
      <c r="Z42">
        <v>0</v>
      </c>
      <c r="AA42" s="196">
        <v>11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57.48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72.099999999999994</v>
      </c>
      <c r="AQ42" s="196">
        <v>25.96</v>
      </c>
      <c r="AR42" s="196">
        <v>23.7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9</v>
      </c>
      <c r="L43" s="196">
        <v>186.49</v>
      </c>
      <c r="M43" s="196">
        <v>27.14</v>
      </c>
      <c r="N43" s="196">
        <v>34.83</v>
      </c>
      <c r="O43" s="196">
        <v>0</v>
      </c>
      <c r="P43" s="196">
        <v>36.380000000000003</v>
      </c>
      <c r="Q43" s="196">
        <v>3.22</v>
      </c>
      <c r="R43" s="196">
        <v>12.5</v>
      </c>
      <c r="S43" s="196">
        <v>7.69</v>
      </c>
      <c r="T43" s="196">
        <v>0</v>
      </c>
      <c r="U43" s="196">
        <v>19.84</v>
      </c>
      <c r="V43" s="196">
        <v>5.16</v>
      </c>
      <c r="W43" s="196">
        <v>9.61</v>
      </c>
      <c r="X43" s="196">
        <v>42.3</v>
      </c>
      <c r="Y43" s="196">
        <v>0</v>
      </c>
      <c r="Z43">
        <v>0</v>
      </c>
      <c r="AA43" s="196">
        <v>11.2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57.48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72.099999999999994</v>
      </c>
      <c r="AQ43" s="196">
        <v>25.96</v>
      </c>
      <c r="AR43" s="196">
        <v>23.7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9</v>
      </c>
      <c r="L44" s="196">
        <v>186.49</v>
      </c>
      <c r="M44" s="196">
        <v>27.14</v>
      </c>
      <c r="N44" s="196">
        <v>34.83</v>
      </c>
      <c r="O44" s="196">
        <v>0</v>
      </c>
      <c r="P44" s="196">
        <v>36.380000000000003</v>
      </c>
      <c r="Q44" s="196">
        <v>3.22</v>
      </c>
      <c r="R44" s="196">
        <v>12.5</v>
      </c>
      <c r="S44" s="196">
        <v>7.69</v>
      </c>
      <c r="T44" s="196">
        <v>0</v>
      </c>
      <c r="U44" s="196">
        <v>19.84</v>
      </c>
      <c r="V44" s="196">
        <v>5.16</v>
      </c>
      <c r="W44" s="196">
        <v>9.61</v>
      </c>
      <c r="X44" s="196">
        <v>42.3</v>
      </c>
      <c r="Y44" s="196">
        <v>0</v>
      </c>
      <c r="Z44">
        <v>0</v>
      </c>
      <c r="AA44" s="196">
        <v>11.2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57.48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72.099999999999994</v>
      </c>
      <c r="AQ44" s="196">
        <v>25.96</v>
      </c>
      <c r="AR44" s="196">
        <v>23.7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9</v>
      </c>
      <c r="L45" s="196">
        <v>186.49</v>
      </c>
      <c r="M45" s="196">
        <v>27.14</v>
      </c>
      <c r="N45" s="196">
        <v>34.83</v>
      </c>
      <c r="O45" s="196">
        <v>0</v>
      </c>
      <c r="P45" s="196">
        <v>36.380000000000003</v>
      </c>
      <c r="Q45" s="196">
        <v>3.22</v>
      </c>
      <c r="R45" s="196">
        <v>12.5</v>
      </c>
      <c r="S45" s="196">
        <v>7.69</v>
      </c>
      <c r="T45" s="196">
        <v>0</v>
      </c>
      <c r="U45" s="196">
        <v>19.84</v>
      </c>
      <c r="V45" s="196">
        <v>5.16</v>
      </c>
      <c r="W45" s="196">
        <v>9.61</v>
      </c>
      <c r="X45" s="196">
        <v>42.3</v>
      </c>
      <c r="Y45" s="196">
        <v>0</v>
      </c>
      <c r="Z45">
        <v>0</v>
      </c>
      <c r="AA45" s="196">
        <v>11.2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57.48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72.099999999999994</v>
      </c>
      <c r="AQ45" s="196">
        <v>25.96</v>
      </c>
      <c r="AR45" s="196">
        <v>23.7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9</v>
      </c>
      <c r="L46" s="196">
        <v>186.49</v>
      </c>
      <c r="M46" s="196">
        <v>27.14</v>
      </c>
      <c r="N46" s="196">
        <v>34.83</v>
      </c>
      <c r="O46" s="196">
        <v>0</v>
      </c>
      <c r="P46" s="196">
        <v>36.380000000000003</v>
      </c>
      <c r="Q46" s="196">
        <v>3.22</v>
      </c>
      <c r="R46" s="196">
        <v>12.5</v>
      </c>
      <c r="S46" s="196">
        <v>7.69</v>
      </c>
      <c r="T46" s="196">
        <v>0</v>
      </c>
      <c r="U46" s="196">
        <v>19.84</v>
      </c>
      <c r="V46" s="196">
        <v>5.16</v>
      </c>
      <c r="W46" s="196">
        <v>9.61</v>
      </c>
      <c r="X46" s="196">
        <v>42.3</v>
      </c>
      <c r="Y46" s="196">
        <v>0</v>
      </c>
      <c r="Z46">
        <v>0</v>
      </c>
      <c r="AA46" s="196">
        <v>11.2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57.48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72.099999999999994</v>
      </c>
      <c r="AQ46" s="196">
        <v>25.95</v>
      </c>
      <c r="AR46" s="196">
        <v>23.7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9</v>
      </c>
      <c r="L47" s="196">
        <v>186.49</v>
      </c>
      <c r="M47" s="196">
        <v>27.14</v>
      </c>
      <c r="N47" s="196">
        <v>34.83</v>
      </c>
      <c r="O47" s="196">
        <v>0</v>
      </c>
      <c r="P47" s="196">
        <v>36.380000000000003</v>
      </c>
      <c r="Q47" s="196">
        <v>3.22</v>
      </c>
      <c r="R47" s="196">
        <v>12.5</v>
      </c>
      <c r="S47" s="196">
        <v>7.69</v>
      </c>
      <c r="T47" s="196">
        <v>0</v>
      </c>
      <c r="U47" s="196">
        <v>19.84</v>
      </c>
      <c r="V47" s="196">
        <v>5.16</v>
      </c>
      <c r="W47" s="196">
        <v>9.61</v>
      </c>
      <c r="X47" s="196">
        <v>42.3</v>
      </c>
      <c r="Y47" s="196">
        <v>0</v>
      </c>
      <c r="Z47">
        <v>0</v>
      </c>
      <c r="AA47" s="196">
        <v>11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57.48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72.099999999999994</v>
      </c>
      <c r="AQ47" s="196">
        <v>25.95</v>
      </c>
      <c r="AR47" s="196">
        <v>23.7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9</v>
      </c>
      <c r="L48" s="196">
        <v>186.49</v>
      </c>
      <c r="M48" s="196">
        <v>27.14</v>
      </c>
      <c r="N48" s="196">
        <v>34.83</v>
      </c>
      <c r="O48" s="196">
        <v>0</v>
      </c>
      <c r="P48" s="196">
        <v>36.380000000000003</v>
      </c>
      <c r="Q48" s="196">
        <v>3.22</v>
      </c>
      <c r="R48" s="196">
        <v>12.5</v>
      </c>
      <c r="S48" s="196">
        <v>7.69</v>
      </c>
      <c r="T48" s="196">
        <v>0</v>
      </c>
      <c r="U48" s="196">
        <v>19.84</v>
      </c>
      <c r="V48" s="196">
        <v>5.16</v>
      </c>
      <c r="W48" s="196">
        <v>9.61</v>
      </c>
      <c r="X48" s="196">
        <v>42.3</v>
      </c>
      <c r="Y48" s="196">
        <v>0</v>
      </c>
      <c r="Z48">
        <v>0</v>
      </c>
      <c r="AA48" s="196">
        <v>11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57.48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72.099999999999994</v>
      </c>
      <c r="AQ48" s="196">
        <v>25.95</v>
      </c>
      <c r="AR48" s="196">
        <v>23.7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9</v>
      </c>
      <c r="L49" s="196">
        <v>186.49</v>
      </c>
      <c r="M49" s="196">
        <v>27.14</v>
      </c>
      <c r="N49" s="196">
        <v>34.83</v>
      </c>
      <c r="O49" s="196">
        <v>0</v>
      </c>
      <c r="P49" s="196">
        <v>36.380000000000003</v>
      </c>
      <c r="Q49" s="196">
        <v>3.22</v>
      </c>
      <c r="R49" s="196">
        <v>12.5</v>
      </c>
      <c r="S49" s="196">
        <v>7.69</v>
      </c>
      <c r="T49" s="196">
        <v>0</v>
      </c>
      <c r="U49" s="196">
        <v>19.84</v>
      </c>
      <c r="V49" s="196">
        <v>5.16</v>
      </c>
      <c r="W49" s="196">
        <v>9.61</v>
      </c>
      <c r="X49" s="196">
        <v>42.3</v>
      </c>
      <c r="Y49" s="196">
        <v>0</v>
      </c>
      <c r="Z49">
        <v>0</v>
      </c>
      <c r="AA49" s="196">
        <v>11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57.48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72.099999999999994</v>
      </c>
      <c r="AQ49" s="196">
        <v>25.95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9</v>
      </c>
      <c r="L50" s="196">
        <v>186.49</v>
      </c>
      <c r="M50" s="196">
        <v>27.14</v>
      </c>
      <c r="N50" s="196">
        <v>34.83</v>
      </c>
      <c r="O50" s="196">
        <v>0</v>
      </c>
      <c r="P50" s="196">
        <v>36.380000000000003</v>
      </c>
      <c r="Q50" s="196">
        <v>3.22</v>
      </c>
      <c r="R50" s="196">
        <v>12.5</v>
      </c>
      <c r="S50" s="196">
        <v>7.69</v>
      </c>
      <c r="T50" s="196">
        <v>0</v>
      </c>
      <c r="U50" s="196">
        <v>19.84</v>
      </c>
      <c r="V50" s="196">
        <v>5.16</v>
      </c>
      <c r="W50" s="196">
        <v>9.61</v>
      </c>
      <c r="X50" s="196">
        <v>42.3</v>
      </c>
      <c r="Y50" s="196">
        <v>0</v>
      </c>
      <c r="Z50">
        <v>0</v>
      </c>
      <c r="AA50" s="196">
        <v>11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57.48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72.099999999999994</v>
      </c>
      <c r="AQ50" s="196">
        <v>25.95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9</v>
      </c>
      <c r="L51" s="196">
        <v>186.49</v>
      </c>
      <c r="M51" s="196">
        <v>27.14</v>
      </c>
      <c r="N51" s="196">
        <v>34.83</v>
      </c>
      <c r="O51" s="196">
        <v>0</v>
      </c>
      <c r="P51" s="196">
        <v>36.380000000000003</v>
      </c>
      <c r="Q51" s="196">
        <v>3.22</v>
      </c>
      <c r="R51" s="196">
        <v>12.5</v>
      </c>
      <c r="S51" s="196">
        <v>7.69</v>
      </c>
      <c r="T51" s="196">
        <v>0</v>
      </c>
      <c r="U51" s="196">
        <v>19.84</v>
      </c>
      <c r="V51" s="196">
        <v>5.16</v>
      </c>
      <c r="W51" s="196">
        <v>9.61</v>
      </c>
      <c r="X51" s="196">
        <v>42.3</v>
      </c>
      <c r="Y51" s="196">
        <v>0</v>
      </c>
      <c r="Z51">
        <v>0</v>
      </c>
      <c r="AA51" s="196">
        <v>11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58.71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72.099999999999994</v>
      </c>
      <c r="AQ51" s="196">
        <v>25.95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9</v>
      </c>
      <c r="L52" s="196">
        <v>186.49</v>
      </c>
      <c r="M52" s="196">
        <v>27.14</v>
      </c>
      <c r="N52" s="196">
        <v>34.83</v>
      </c>
      <c r="O52" s="196">
        <v>0</v>
      </c>
      <c r="P52" s="196">
        <v>36.380000000000003</v>
      </c>
      <c r="Q52" s="196">
        <v>3.22</v>
      </c>
      <c r="R52" s="196">
        <v>12.5</v>
      </c>
      <c r="S52" s="196">
        <v>7.69</v>
      </c>
      <c r="T52" s="196">
        <v>0</v>
      </c>
      <c r="U52" s="196">
        <v>19.84</v>
      </c>
      <c r="V52" s="196">
        <v>5.16</v>
      </c>
      <c r="W52" s="196">
        <v>9.61</v>
      </c>
      <c r="X52" s="196">
        <v>42.3</v>
      </c>
      <c r="Y52" s="196">
        <v>0</v>
      </c>
      <c r="Z52">
        <v>0</v>
      </c>
      <c r="AA52" s="196">
        <v>11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58.71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72.099999999999994</v>
      </c>
      <c r="AQ52" s="196">
        <v>25.95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9</v>
      </c>
      <c r="L53" s="196">
        <v>186.49</v>
      </c>
      <c r="M53" s="196">
        <v>27.14</v>
      </c>
      <c r="N53" s="196">
        <v>34.83</v>
      </c>
      <c r="O53" s="196">
        <v>0</v>
      </c>
      <c r="P53" s="196">
        <v>36.380000000000003</v>
      </c>
      <c r="Q53" s="196">
        <v>3.22</v>
      </c>
      <c r="R53" s="196">
        <v>12.5</v>
      </c>
      <c r="S53" s="196">
        <v>7.69</v>
      </c>
      <c r="T53" s="196">
        <v>0</v>
      </c>
      <c r="U53" s="196">
        <v>19.84</v>
      </c>
      <c r="V53" s="196">
        <v>5.16</v>
      </c>
      <c r="W53" s="196">
        <v>9.61</v>
      </c>
      <c r="X53" s="196">
        <v>42.3</v>
      </c>
      <c r="Y53" s="196">
        <v>0</v>
      </c>
      <c r="Z53">
        <v>0</v>
      </c>
      <c r="AA53" s="196">
        <v>11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58.71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72.099999999999994</v>
      </c>
      <c r="AQ53" s="196">
        <v>25.95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9</v>
      </c>
      <c r="L54" s="196">
        <v>186.49</v>
      </c>
      <c r="M54" s="196">
        <v>27.14</v>
      </c>
      <c r="N54" s="196">
        <v>34.83</v>
      </c>
      <c r="O54" s="196">
        <v>0</v>
      </c>
      <c r="P54" s="196">
        <v>36.380000000000003</v>
      </c>
      <c r="Q54" s="196">
        <v>3.22</v>
      </c>
      <c r="R54" s="196">
        <v>12.5</v>
      </c>
      <c r="S54" s="196">
        <v>7.69</v>
      </c>
      <c r="T54" s="196">
        <v>0</v>
      </c>
      <c r="U54" s="196">
        <v>19.84</v>
      </c>
      <c r="V54" s="196">
        <v>5.16</v>
      </c>
      <c r="W54" s="196">
        <v>9.61</v>
      </c>
      <c r="X54" s="196">
        <v>42.3</v>
      </c>
      <c r="Y54" s="196">
        <v>0</v>
      </c>
      <c r="Z54">
        <v>0</v>
      </c>
      <c r="AA54" s="196">
        <v>11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58.71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72.099999999999994</v>
      </c>
      <c r="AQ54" s="196">
        <v>25.95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9</v>
      </c>
      <c r="L55" s="196">
        <v>144.19</v>
      </c>
      <c r="M55" s="196">
        <v>27.14</v>
      </c>
      <c r="N55" s="196">
        <v>34.83</v>
      </c>
      <c r="O55" s="196">
        <v>0</v>
      </c>
      <c r="P55" s="196">
        <v>36.380000000000003</v>
      </c>
      <c r="Q55" s="196">
        <v>2.88</v>
      </c>
      <c r="R55" s="196">
        <v>12.5</v>
      </c>
      <c r="S55" s="196">
        <v>2.89</v>
      </c>
      <c r="T55" s="196">
        <v>0</v>
      </c>
      <c r="U55" s="196">
        <v>19.84</v>
      </c>
      <c r="V55" s="196">
        <v>5.16</v>
      </c>
      <c r="W55" s="196">
        <v>9.61</v>
      </c>
      <c r="X55" s="196">
        <v>42.3</v>
      </c>
      <c r="Y55" s="196">
        <v>0</v>
      </c>
      <c r="Z55">
        <v>0</v>
      </c>
      <c r="AA55" s="196">
        <v>11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58.71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72.099999999999994</v>
      </c>
      <c r="AQ55" s="196">
        <v>25.95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9</v>
      </c>
      <c r="L56" s="196">
        <v>101.89</v>
      </c>
      <c r="M56" s="196">
        <v>27.14</v>
      </c>
      <c r="N56" s="196">
        <v>34.83</v>
      </c>
      <c r="O56" s="196">
        <v>0</v>
      </c>
      <c r="P56" s="196">
        <v>36.380000000000003</v>
      </c>
      <c r="Q56" s="196">
        <v>2.88</v>
      </c>
      <c r="R56" s="196">
        <v>12.5</v>
      </c>
      <c r="S56" s="196">
        <v>2.89</v>
      </c>
      <c r="T56" s="196">
        <v>0</v>
      </c>
      <c r="U56" s="196">
        <v>19.84</v>
      </c>
      <c r="V56" s="196">
        <v>5.16</v>
      </c>
      <c r="W56" s="196">
        <v>9.61</v>
      </c>
      <c r="X56" s="196">
        <v>42.3</v>
      </c>
      <c r="Y56" s="196">
        <v>0</v>
      </c>
      <c r="Z56">
        <v>0</v>
      </c>
      <c r="AA56" s="196">
        <v>11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58.71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72.099999999999994</v>
      </c>
      <c r="AQ56" s="196">
        <v>25.95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9</v>
      </c>
      <c r="L57" s="196">
        <v>101.89</v>
      </c>
      <c r="M57" s="196">
        <v>27.14</v>
      </c>
      <c r="N57" s="196">
        <v>34.83</v>
      </c>
      <c r="O57" s="196">
        <v>0</v>
      </c>
      <c r="P57" s="196">
        <v>36.380000000000003</v>
      </c>
      <c r="Q57" s="196">
        <v>2.88</v>
      </c>
      <c r="R57" s="196">
        <v>12.5</v>
      </c>
      <c r="S57" s="196">
        <v>2.89</v>
      </c>
      <c r="T57" s="196">
        <v>0</v>
      </c>
      <c r="U57" s="196">
        <v>19.84</v>
      </c>
      <c r="V57" s="196">
        <v>5.16</v>
      </c>
      <c r="W57" s="196">
        <v>9.61</v>
      </c>
      <c r="X57" s="196">
        <v>42.3</v>
      </c>
      <c r="Y57" s="196">
        <v>0</v>
      </c>
      <c r="Z57">
        <v>0</v>
      </c>
      <c r="AA57" s="196">
        <v>11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58.71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72.099999999999994</v>
      </c>
      <c r="AQ57" s="196">
        <v>25.95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9</v>
      </c>
      <c r="L58" s="196">
        <v>101.89</v>
      </c>
      <c r="M58" s="196">
        <v>27.14</v>
      </c>
      <c r="N58" s="196">
        <v>34.83</v>
      </c>
      <c r="O58" s="196">
        <v>0</v>
      </c>
      <c r="P58" s="196">
        <v>36.380000000000003</v>
      </c>
      <c r="Q58" s="196">
        <v>2.88</v>
      </c>
      <c r="R58" s="196">
        <v>12.5</v>
      </c>
      <c r="S58" s="196">
        <v>7.69</v>
      </c>
      <c r="T58" s="196">
        <v>0</v>
      </c>
      <c r="U58" s="196">
        <v>19.84</v>
      </c>
      <c r="V58" s="196">
        <v>5.16</v>
      </c>
      <c r="W58" s="196">
        <v>9.61</v>
      </c>
      <c r="X58" s="196">
        <v>42.3</v>
      </c>
      <c r="Y58" s="196">
        <v>0</v>
      </c>
      <c r="Z58">
        <v>0</v>
      </c>
      <c r="AA58" s="196">
        <v>11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58.71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72.099999999999994</v>
      </c>
      <c r="AQ58" s="196">
        <v>25.95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9</v>
      </c>
      <c r="L59" s="196">
        <v>101.89</v>
      </c>
      <c r="M59" s="196">
        <v>27.14</v>
      </c>
      <c r="N59" s="196">
        <v>34.83</v>
      </c>
      <c r="O59" s="196">
        <v>0</v>
      </c>
      <c r="P59" s="196">
        <v>36.380000000000003</v>
      </c>
      <c r="Q59" s="196">
        <v>2.88</v>
      </c>
      <c r="R59" s="196">
        <v>12.5</v>
      </c>
      <c r="S59" s="196">
        <v>7.69</v>
      </c>
      <c r="T59" s="196">
        <v>0</v>
      </c>
      <c r="U59" s="196">
        <v>19.84</v>
      </c>
      <c r="V59" s="196">
        <v>5.16</v>
      </c>
      <c r="W59" s="196">
        <v>9.61</v>
      </c>
      <c r="X59" s="196">
        <v>42.3</v>
      </c>
      <c r="Y59" s="196">
        <v>0</v>
      </c>
      <c r="Z59">
        <v>0</v>
      </c>
      <c r="AA59" s="196">
        <v>11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58.71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72.099999999999994</v>
      </c>
      <c r="AQ59" s="196">
        <v>25.95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9</v>
      </c>
      <c r="L60" s="196">
        <v>134.58000000000001</v>
      </c>
      <c r="M60" s="196">
        <v>27.14</v>
      </c>
      <c r="N60" s="196">
        <v>34.83</v>
      </c>
      <c r="O60" s="196">
        <v>0</v>
      </c>
      <c r="P60" s="196">
        <v>36.380000000000003</v>
      </c>
      <c r="Q60" s="196">
        <v>2.88</v>
      </c>
      <c r="R60" s="196">
        <v>12.5</v>
      </c>
      <c r="S60" s="196">
        <v>7.69</v>
      </c>
      <c r="T60" s="196">
        <v>0</v>
      </c>
      <c r="U60" s="196">
        <v>19.84</v>
      </c>
      <c r="V60" s="196">
        <v>5.16</v>
      </c>
      <c r="W60" s="196">
        <v>9.61</v>
      </c>
      <c r="X60" s="196">
        <v>42.3</v>
      </c>
      <c r="Y60" s="196">
        <v>0</v>
      </c>
      <c r="Z60">
        <v>0</v>
      </c>
      <c r="AA60" s="196">
        <v>11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58.71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72.099999999999994</v>
      </c>
      <c r="AQ60" s="196">
        <v>25.95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9</v>
      </c>
      <c r="L61" s="196">
        <v>129.77000000000001</v>
      </c>
      <c r="M61" s="196">
        <v>27.14</v>
      </c>
      <c r="N61" s="196">
        <v>34.83</v>
      </c>
      <c r="O61" s="196">
        <v>0</v>
      </c>
      <c r="P61" s="196">
        <v>36.380000000000003</v>
      </c>
      <c r="Q61" s="196">
        <v>2.88</v>
      </c>
      <c r="R61" s="196">
        <v>12.5</v>
      </c>
      <c r="S61" s="196">
        <v>7.69</v>
      </c>
      <c r="T61" s="196">
        <v>0</v>
      </c>
      <c r="U61" s="196">
        <v>19.84</v>
      </c>
      <c r="V61" s="196">
        <v>5.16</v>
      </c>
      <c r="W61" s="196">
        <v>9.61</v>
      </c>
      <c r="X61" s="196">
        <v>42.3</v>
      </c>
      <c r="Y61" s="196">
        <v>0</v>
      </c>
      <c r="Z61">
        <v>0</v>
      </c>
      <c r="AA61" s="196">
        <v>11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58.71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72.099999999999994</v>
      </c>
      <c r="AQ61" s="196">
        <v>25.95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9</v>
      </c>
      <c r="L62" s="196">
        <v>134.58000000000001</v>
      </c>
      <c r="M62" s="196">
        <v>27.14</v>
      </c>
      <c r="N62" s="196">
        <v>34.83</v>
      </c>
      <c r="O62" s="196">
        <v>0</v>
      </c>
      <c r="P62" s="196">
        <v>36.380000000000003</v>
      </c>
      <c r="Q62" s="196">
        <v>2.88</v>
      </c>
      <c r="R62" s="196">
        <v>12.5</v>
      </c>
      <c r="S62" s="196">
        <v>7.69</v>
      </c>
      <c r="T62" s="196">
        <v>0</v>
      </c>
      <c r="U62" s="196">
        <v>19.84</v>
      </c>
      <c r="V62" s="196">
        <v>5.16</v>
      </c>
      <c r="W62" s="196">
        <v>9.61</v>
      </c>
      <c r="X62" s="196">
        <v>42.3</v>
      </c>
      <c r="Y62" s="196">
        <v>0</v>
      </c>
      <c r="Z62">
        <v>0</v>
      </c>
      <c r="AA62" s="196">
        <v>11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58.71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72.099999999999994</v>
      </c>
      <c r="AQ62" s="196">
        <v>25.95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9</v>
      </c>
      <c r="L63" s="196">
        <v>129.77000000000001</v>
      </c>
      <c r="M63" s="196">
        <v>27.14</v>
      </c>
      <c r="N63" s="196">
        <v>34.83</v>
      </c>
      <c r="O63" s="196">
        <v>0</v>
      </c>
      <c r="P63" s="196">
        <v>36.380000000000003</v>
      </c>
      <c r="Q63" s="196">
        <v>2.88</v>
      </c>
      <c r="R63" s="196">
        <v>12.5</v>
      </c>
      <c r="S63" s="196">
        <v>7.69</v>
      </c>
      <c r="T63" s="196">
        <v>0</v>
      </c>
      <c r="U63" s="196">
        <v>19.84</v>
      </c>
      <c r="V63" s="196">
        <v>5.16</v>
      </c>
      <c r="W63" s="196">
        <v>9.61</v>
      </c>
      <c r="X63" s="196">
        <v>42.3</v>
      </c>
      <c r="Y63" s="196">
        <v>0</v>
      </c>
      <c r="Z63">
        <v>0</v>
      </c>
      <c r="AA63" s="196">
        <v>11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58.71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72.099999999999994</v>
      </c>
      <c r="AQ63" s="196">
        <v>25.95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9</v>
      </c>
      <c r="L64" s="196">
        <v>134.58000000000001</v>
      </c>
      <c r="M64" s="196">
        <v>27.14</v>
      </c>
      <c r="N64" s="196">
        <v>34.83</v>
      </c>
      <c r="O64" s="196">
        <v>0</v>
      </c>
      <c r="P64" s="196">
        <v>36.380000000000003</v>
      </c>
      <c r="Q64" s="196">
        <v>2.88</v>
      </c>
      <c r="R64" s="196">
        <v>12.5</v>
      </c>
      <c r="S64" s="196">
        <v>7.69</v>
      </c>
      <c r="T64" s="196">
        <v>0</v>
      </c>
      <c r="U64" s="196">
        <v>19.84</v>
      </c>
      <c r="V64" s="196">
        <v>5.16</v>
      </c>
      <c r="W64" s="196">
        <v>9.61</v>
      </c>
      <c r="X64" s="196">
        <v>42.3</v>
      </c>
      <c r="Y64" s="196">
        <v>0</v>
      </c>
      <c r="Z64">
        <v>0</v>
      </c>
      <c r="AA64" s="196">
        <v>11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58.71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72.099999999999994</v>
      </c>
      <c r="AQ64" s="196">
        <v>25.95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9</v>
      </c>
      <c r="L65" s="196">
        <v>144.19</v>
      </c>
      <c r="M65" s="196">
        <v>27.14</v>
      </c>
      <c r="N65" s="196">
        <v>34.83</v>
      </c>
      <c r="O65" s="196">
        <v>0</v>
      </c>
      <c r="P65" s="196">
        <v>36.380000000000003</v>
      </c>
      <c r="Q65" s="196">
        <v>2.88</v>
      </c>
      <c r="R65" s="196">
        <v>12.5</v>
      </c>
      <c r="S65" s="196">
        <v>7.69</v>
      </c>
      <c r="T65" s="196">
        <v>0</v>
      </c>
      <c r="U65" s="196">
        <v>19.84</v>
      </c>
      <c r="V65" s="196">
        <v>4.66</v>
      </c>
      <c r="W65" s="196">
        <v>9.61</v>
      </c>
      <c r="X65" s="196">
        <v>42.3</v>
      </c>
      <c r="Y65" s="196">
        <v>0</v>
      </c>
      <c r="Z65">
        <v>0</v>
      </c>
      <c r="AA65" s="196">
        <v>11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58.71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72.099999999999994</v>
      </c>
      <c r="AQ65" s="196">
        <v>25.96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9</v>
      </c>
      <c r="L66" s="196">
        <v>149</v>
      </c>
      <c r="M66" s="196">
        <v>27.14</v>
      </c>
      <c r="N66" s="196">
        <v>34.83</v>
      </c>
      <c r="O66" s="196">
        <v>0</v>
      </c>
      <c r="P66" s="196">
        <v>36.380000000000003</v>
      </c>
      <c r="Q66" s="196">
        <v>2.88</v>
      </c>
      <c r="R66" s="196">
        <v>12.5</v>
      </c>
      <c r="S66" s="196">
        <v>7.69</v>
      </c>
      <c r="T66" s="196">
        <v>0</v>
      </c>
      <c r="U66" s="196">
        <v>19.84</v>
      </c>
      <c r="V66" s="196">
        <v>5.16</v>
      </c>
      <c r="W66" s="196">
        <v>9.61</v>
      </c>
      <c r="X66" s="196">
        <v>42.3</v>
      </c>
      <c r="Y66" s="196">
        <v>0</v>
      </c>
      <c r="Z66">
        <v>0</v>
      </c>
      <c r="AA66" s="196">
        <v>11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58.71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72.099999999999994</v>
      </c>
      <c r="AQ66" s="196">
        <v>25.96</v>
      </c>
      <c r="AR66" s="196">
        <v>23.44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9</v>
      </c>
      <c r="L67" s="196">
        <v>153.80000000000001</v>
      </c>
      <c r="M67" s="196">
        <v>27.14</v>
      </c>
      <c r="N67" s="196">
        <v>34.83</v>
      </c>
      <c r="O67" s="196">
        <v>0</v>
      </c>
      <c r="P67" s="196">
        <v>36.380000000000003</v>
      </c>
      <c r="Q67" s="196">
        <v>3.22</v>
      </c>
      <c r="R67" s="196">
        <v>12.5</v>
      </c>
      <c r="S67" s="196">
        <v>7.69</v>
      </c>
      <c r="T67" s="196">
        <v>0</v>
      </c>
      <c r="U67" s="196">
        <v>19.84</v>
      </c>
      <c r="V67" s="196">
        <v>5.16</v>
      </c>
      <c r="W67" s="196">
        <v>9.61</v>
      </c>
      <c r="X67" s="196">
        <v>42.3</v>
      </c>
      <c r="Y67" s="196">
        <v>0</v>
      </c>
      <c r="Z67">
        <v>0</v>
      </c>
      <c r="AA67" s="196">
        <v>11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58.71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72.099999999999994</v>
      </c>
      <c r="AQ67" s="196">
        <v>25.96</v>
      </c>
      <c r="AR67" s="196">
        <v>19.8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9</v>
      </c>
      <c r="L68" s="196">
        <v>163.41999999999999</v>
      </c>
      <c r="M68" s="196">
        <v>27.14</v>
      </c>
      <c r="N68" s="196">
        <v>34.83</v>
      </c>
      <c r="O68" s="196">
        <v>0</v>
      </c>
      <c r="P68" s="196">
        <v>36.380000000000003</v>
      </c>
      <c r="Q68" s="196">
        <v>3.22</v>
      </c>
      <c r="R68" s="196">
        <v>12.5</v>
      </c>
      <c r="S68" s="196">
        <v>7.69</v>
      </c>
      <c r="T68" s="196">
        <v>0</v>
      </c>
      <c r="U68" s="196">
        <v>19.84</v>
      </c>
      <c r="V68" s="196">
        <v>5.16</v>
      </c>
      <c r="W68" s="196">
        <v>9.61</v>
      </c>
      <c r="X68" s="196">
        <v>42.3</v>
      </c>
      <c r="Y68" s="196">
        <v>0</v>
      </c>
      <c r="Z68">
        <v>0</v>
      </c>
      <c r="AA68" s="196">
        <v>11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58.71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72.099999999999994</v>
      </c>
      <c r="AQ68" s="196">
        <v>25.96</v>
      </c>
      <c r="AR68" s="196">
        <v>13.27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9</v>
      </c>
      <c r="L69" s="196">
        <v>179.27</v>
      </c>
      <c r="M69" s="196">
        <v>27.14</v>
      </c>
      <c r="N69" s="196">
        <v>34.83</v>
      </c>
      <c r="O69" s="196">
        <v>0</v>
      </c>
      <c r="P69" s="196">
        <v>36.380000000000003</v>
      </c>
      <c r="Q69" s="196">
        <v>3.22</v>
      </c>
      <c r="R69" s="196">
        <v>12.5</v>
      </c>
      <c r="S69" s="196">
        <v>7.69</v>
      </c>
      <c r="T69" s="196">
        <v>0</v>
      </c>
      <c r="U69" s="196">
        <v>19.84</v>
      </c>
      <c r="V69" s="196">
        <v>5.16</v>
      </c>
      <c r="W69" s="196">
        <v>9.61</v>
      </c>
      <c r="X69" s="196">
        <v>42.3</v>
      </c>
      <c r="Y69" s="196">
        <v>0</v>
      </c>
      <c r="Z69">
        <v>0</v>
      </c>
      <c r="AA69" s="196">
        <v>11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58.71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72.099999999999994</v>
      </c>
      <c r="AQ69" s="196">
        <v>25.96</v>
      </c>
      <c r="AR69" s="196">
        <v>4.9800000000000004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9</v>
      </c>
      <c r="L70" s="196">
        <v>179.27</v>
      </c>
      <c r="M70" s="196">
        <v>27.14</v>
      </c>
      <c r="N70" s="196">
        <v>34.83</v>
      </c>
      <c r="O70" s="196">
        <v>0</v>
      </c>
      <c r="P70" s="196">
        <v>36.380000000000003</v>
      </c>
      <c r="Q70" s="196">
        <v>3.22</v>
      </c>
      <c r="R70" s="196">
        <v>12.5</v>
      </c>
      <c r="S70" s="196">
        <v>7.69</v>
      </c>
      <c r="T70" s="196">
        <v>0</v>
      </c>
      <c r="U70" s="196">
        <v>19.84</v>
      </c>
      <c r="V70" s="196">
        <v>5.16</v>
      </c>
      <c r="W70" s="196">
        <v>9.61</v>
      </c>
      <c r="X70" s="196">
        <v>42.3</v>
      </c>
      <c r="Y70" s="196">
        <v>0</v>
      </c>
      <c r="Z70">
        <v>0</v>
      </c>
      <c r="AA70" s="196">
        <v>11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57.03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72.099999999999994</v>
      </c>
      <c r="AQ70" s="196">
        <v>25.96</v>
      </c>
      <c r="AR70" s="196">
        <v>2.0699999999999998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8.99</v>
      </c>
      <c r="L71" s="196">
        <v>192.26</v>
      </c>
      <c r="M71" s="196">
        <v>27.14</v>
      </c>
      <c r="N71" s="196">
        <v>34.83</v>
      </c>
      <c r="O71" s="196">
        <v>0</v>
      </c>
      <c r="P71" s="196">
        <v>36.380000000000003</v>
      </c>
      <c r="Q71" s="196">
        <v>3.22</v>
      </c>
      <c r="R71" s="196">
        <v>12.5</v>
      </c>
      <c r="S71" s="196">
        <v>7.69</v>
      </c>
      <c r="T71" s="196">
        <v>0</v>
      </c>
      <c r="U71" s="196">
        <v>19.84</v>
      </c>
      <c r="V71" s="196">
        <v>5.16</v>
      </c>
      <c r="W71" s="196">
        <v>9.61</v>
      </c>
      <c r="X71" s="196">
        <v>42.3</v>
      </c>
      <c r="Y71" s="196">
        <v>0</v>
      </c>
      <c r="Z71">
        <v>0</v>
      </c>
      <c r="AA71" s="196">
        <v>11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72.099999999999994</v>
      </c>
      <c r="AQ71" s="196">
        <v>25.96</v>
      </c>
      <c r="AR71" s="196">
        <v>0.95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8.99</v>
      </c>
      <c r="L72" s="196">
        <v>192.26</v>
      </c>
      <c r="M72" s="196">
        <v>27.14</v>
      </c>
      <c r="N72" s="196">
        <v>34.83</v>
      </c>
      <c r="O72" s="196">
        <v>0</v>
      </c>
      <c r="P72" s="196">
        <v>36.380000000000003</v>
      </c>
      <c r="Q72" s="196">
        <v>3.22</v>
      </c>
      <c r="R72" s="196">
        <v>12.5</v>
      </c>
      <c r="S72" s="196">
        <v>7.69</v>
      </c>
      <c r="T72" s="196">
        <v>0</v>
      </c>
      <c r="U72" s="196">
        <v>19.84</v>
      </c>
      <c r="V72" s="196">
        <v>5.16</v>
      </c>
      <c r="W72" s="196">
        <v>9.61</v>
      </c>
      <c r="X72" s="196">
        <v>42.3</v>
      </c>
      <c r="Y72" s="196">
        <v>0</v>
      </c>
      <c r="Z72">
        <v>0</v>
      </c>
      <c r="AA72" s="196">
        <v>11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72.099999999999994</v>
      </c>
      <c r="AQ72" s="196">
        <v>25.96</v>
      </c>
      <c r="AR72" s="196">
        <v>0.24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8.99</v>
      </c>
      <c r="L73" s="196">
        <v>192.26</v>
      </c>
      <c r="M73" s="196">
        <v>27.14</v>
      </c>
      <c r="N73" s="196">
        <v>34.83</v>
      </c>
      <c r="O73" s="196">
        <v>0</v>
      </c>
      <c r="P73" s="196">
        <v>36.380000000000003</v>
      </c>
      <c r="Q73" s="196">
        <v>3.22</v>
      </c>
      <c r="R73" s="196">
        <v>12.5</v>
      </c>
      <c r="S73" s="196">
        <v>7.69</v>
      </c>
      <c r="T73" s="196">
        <v>0</v>
      </c>
      <c r="U73" s="196">
        <v>19.84</v>
      </c>
      <c r="V73" s="196">
        <v>5.16</v>
      </c>
      <c r="W73" s="196">
        <v>9.61</v>
      </c>
      <c r="X73" s="196">
        <v>42.3</v>
      </c>
      <c r="Y73" s="196">
        <v>0</v>
      </c>
      <c r="Z73">
        <v>0</v>
      </c>
      <c r="AA73" s="196">
        <v>11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72.099999999999994</v>
      </c>
      <c r="AQ73" s="196">
        <v>25.96</v>
      </c>
      <c r="AR73" s="196">
        <v>0.03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8.99</v>
      </c>
      <c r="L74" s="196">
        <v>192.26</v>
      </c>
      <c r="M74" s="196">
        <v>27.14</v>
      </c>
      <c r="N74" s="196">
        <v>34.83</v>
      </c>
      <c r="O74" s="196">
        <v>0</v>
      </c>
      <c r="P74" s="196">
        <v>36.380000000000003</v>
      </c>
      <c r="Q74" s="196">
        <v>3.22</v>
      </c>
      <c r="R74" s="196">
        <v>12.5</v>
      </c>
      <c r="S74" s="196">
        <v>7.69</v>
      </c>
      <c r="T74" s="196">
        <v>0</v>
      </c>
      <c r="U74" s="196">
        <v>19.84</v>
      </c>
      <c r="V74" s="196">
        <v>5.16</v>
      </c>
      <c r="W74" s="196">
        <v>9.61</v>
      </c>
      <c r="X74" s="196">
        <v>42.3</v>
      </c>
      <c r="Y74" s="196">
        <v>0</v>
      </c>
      <c r="Z74">
        <v>0</v>
      </c>
      <c r="AA74" s="196">
        <v>11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72.099999999999994</v>
      </c>
      <c r="AQ74" s="196">
        <v>25.96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8.81</v>
      </c>
      <c r="L75" s="196">
        <v>192.26</v>
      </c>
      <c r="M75" s="196">
        <v>27.14</v>
      </c>
      <c r="N75" s="196">
        <v>34.83</v>
      </c>
      <c r="O75" s="196">
        <v>0</v>
      </c>
      <c r="P75" s="196">
        <v>36.380000000000003</v>
      </c>
      <c r="Q75" s="196">
        <v>3.22</v>
      </c>
      <c r="R75" s="196">
        <v>12.5</v>
      </c>
      <c r="S75" s="196">
        <v>7.69</v>
      </c>
      <c r="T75" s="196">
        <v>0</v>
      </c>
      <c r="U75" s="196">
        <v>19.84</v>
      </c>
      <c r="V75" s="196">
        <v>5.16</v>
      </c>
      <c r="W75" s="196">
        <v>9.61</v>
      </c>
      <c r="X75" s="196">
        <v>42.3</v>
      </c>
      <c r="Y75" s="196">
        <v>0</v>
      </c>
      <c r="Z75">
        <v>0</v>
      </c>
      <c r="AA75" s="196">
        <v>11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72.099999999999994</v>
      </c>
      <c r="AQ75" s="196">
        <v>25.96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8.99</v>
      </c>
      <c r="L76" s="196">
        <v>192.26</v>
      </c>
      <c r="M76" s="196">
        <v>27.14</v>
      </c>
      <c r="N76" s="196">
        <v>34.83</v>
      </c>
      <c r="O76" s="196">
        <v>0</v>
      </c>
      <c r="P76" s="196">
        <v>36.380000000000003</v>
      </c>
      <c r="Q76" s="196">
        <v>3.22</v>
      </c>
      <c r="R76" s="196">
        <v>12.5</v>
      </c>
      <c r="S76" s="196">
        <v>7.69</v>
      </c>
      <c r="T76" s="196">
        <v>0</v>
      </c>
      <c r="U76" s="196">
        <v>19.84</v>
      </c>
      <c r="V76" s="196">
        <v>5.16</v>
      </c>
      <c r="W76" s="196">
        <v>9.61</v>
      </c>
      <c r="X76" s="196">
        <v>42.3</v>
      </c>
      <c r="Y76" s="196">
        <v>0</v>
      </c>
      <c r="Z76">
        <v>0</v>
      </c>
      <c r="AA76" s="196">
        <v>11.2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72.099999999999994</v>
      </c>
      <c r="AQ76" s="196">
        <v>25.96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8.99</v>
      </c>
      <c r="L77" s="196">
        <v>192.26</v>
      </c>
      <c r="M77" s="196">
        <v>27.14</v>
      </c>
      <c r="N77" s="196">
        <v>34.83</v>
      </c>
      <c r="O77" s="196">
        <v>0</v>
      </c>
      <c r="P77" s="196">
        <v>36.380000000000003</v>
      </c>
      <c r="Q77" s="196">
        <v>3.22</v>
      </c>
      <c r="R77" s="196">
        <v>12.5</v>
      </c>
      <c r="S77" s="196">
        <v>7.69</v>
      </c>
      <c r="T77" s="196">
        <v>0</v>
      </c>
      <c r="U77" s="196">
        <v>19.84</v>
      </c>
      <c r="V77" s="196">
        <v>5.16</v>
      </c>
      <c r="W77" s="196">
        <v>9.61</v>
      </c>
      <c r="X77" s="196">
        <v>42.3</v>
      </c>
      <c r="Y77" s="196">
        <v>0</v>
      </c>
      <c r="Z77">
        <v>0</v>
      </c>
      <c r="AA77" s="196">
        <v>11.2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72.099999999999994</v>
      </c>
      <c r="AQ77" s="196">
        <v>25.96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8.99</v>
      </c>
      <c r="L78" s="196">
        <v>192.26</v>
      </c>
      <c r="M78" s="196">
        <v>27.14</v>
      </c>
      <c r="N78" s="196">
        <v>34.83</v>
      </c>
      <c r="O78" s="196">
        <v>0</v>
      </c>
      <c r="P78" s="196">
        <v>36.380000000000003</v>
      </c>
      <c r="Q78" s="196">
        <v>3.22</v>
      </c>
      <c r="R78" s="196">
        <v>12.5</v>
      </c>
      <c r="S78" s="196">
        <v>7.69</v>
      </c>
      <c r="T78" s="196">
        <v>0</v>
      </c>
      <c r="U78" s="196">
        <v>19.84</v>
      </c>
      <c r="V78" s="196">
        <v>5.16</v>
      </c>
      <c r="W78" s="196">
        <v>9.61</v>
      </c>
      <c r="X78" s="196">
        <v>42.3</v>
      </c>
      <c r="Y78" s="196">
        <v>0</v>
      </c>
      <c r="Z78">
        <v>0</v>
      </c>
      <c r="AA78" s="196">
        <v>11.2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72.099999999999994</v>
      </c>
      <c r="AQ78" s="196">
        <v>25.96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9</v>
      </c>
      <c r="L79" s="196">
        <v>163.41999999999999</v>
      </c>
      <c r="M79" s="196">
        <v>27.14</v>
      </c>
      <c r="N79" s="196">
        <v>34.83</v>
      </c>
      <c r="O79" s="196">
        <v>0</v>
      </c>
      <c r="P79" s="196">
        <v>36.380000000000003</v>
      </c>
      <c r="Q79" s="196">
        <v>2.88</v>
      </c>
      <c r="R79" s="196">
        <v>12.5</v>
      </c>
      <c r="S79" s="196">
        <v>7.8</v>
      </c>
      <c r="T79" s="196">
        <v>0</v>
      </c>
      <c r="U79" s="196">
        <v>19.84</v>
      </c>
      <c r="V79" s="196">
        <v>5.16</v>
      </c>
      <c r="W79" s="196">
        <v>9.61</v>
      </c>
      <c r="X79" s="196">
        <v>42.3</v>
      </c>
      <c r="Y79" s="196">
        <v>0</v>
      </c>
      <c r="Z79">
        <v>0</v>
      </c>
      <c r="AA79" s="196">
        <v>11.2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57.48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72.099999999999994</v>
      </c>
      <c r="AQ79" s="196">
        <v>25.96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8.98</v>
      </c>
      <c r="L80" s="196">
        <v>163.41999999999999</v>
      </c>
      <c r="M80" s="196">
        <v>27.14</v>
      </c>
      <c r="N80" s="196">
        <v>34.83</v>
      </c>
      <c r="O80" s="196">
        <v>0</v>
      </c>
      <c r="P80" s="196">
        <v>36.380000000000003</v>
      </c>
      <c r="Q80" s="196">
        <v>2.88</v>
      </c>
      <c r="R80" s="196">
        <v>12.5</v>
      </c>
      <c r="S80" s="196">
        <v>7.69</v>
      </c>
      <c r="T80" s="196">
        <v>0</v>
      </c>
      <c r="U80" s="196">
        <v>19.84</v>
      </c>
      <c r="V80" s="196">
        <v>5.16</v>
      </c>
      <c r="W80" s="196">
        <v>9.61</v>
      </c>
      <c r="X80" s="196">
        <v>42.3</v>
      </c>
      <c r="Y80" s="196">
        <v>0</v>
      </c>
      <c r="Z80">
        <v>0</v>
      </c>
      <c r="AA80" s="196">
        <v>11.2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57.48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72.099999999999994</v>
      </c>
      <c r="AQ80" s="196">
        <v>25.96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9</v>
      </c>
      <c r="L81" s="196">
        <v>163.41999999999999</v>
      </c>
      <c r="M81" s="196">
        <v>27.14</v>
      </c>
      <c r="N81" s="196">
        <v>34.83</v>
      </c>
      <c r="O81" s="196">
        <v>0</v>
      </c>
      <c r="P81" s="196">
        <v>36.380000000000003</v>
      </c>
      <c r="Q81" s="196">
        <v>2.88</v>
      </c>
      <c r="R81" s="196">
        <v>12.5</v>
      </c>
      <c r="S81" s="196">
        <v>7.69</v>
      </c>
      <c r="T81" s="196">
        <v>0</v>
      </c>
      <c r="U81" s="196">
        <v>19.84</v>
      </c>
      <c r="V81" s="196">
        <v>5.16</v>
      </c>
      <c r="W81" s="196">
        <v>9.61</v>
      </c>
      <c r="X81" s="196">
        <v>42.3</v>
      </c>
      <c r="Y81" s="196">
        <v>0</v>
      </c>
      <c r="Z81">
        <v>0</v>
      </c>
      <c r="AA81" s="196">
        <v>11.2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58.71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72.099999999999994</v>
      </c>
      <c r="AQ81" s="196">
        <v>25.96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9</v>
      </c>
      <c r="L82" s="196">
        <v>129.5</v>
      </c>
      <c r="M82" s="196">
        <v>27.14</v>
      </c>
      <c r="N82" s="196">
        <v>34.83</v>
      </c>
      <c r="O82" s="196">
        <v>0</v>
      </c>
      <c r="P82" s="196">
        <v>36.380000000000003</v>
      </c>
      <c r="Q82" s="196">
        <v>2.88</v>
      </c>
      <c r="R82" s="196">
        <v>12.5</v>
      </c>
      <c r="S82" s="196">
        <v>7.69</v>
      </c>
      <c r="T82" s="196">
        <v>0</v>
      </c>
      <c r="U82" s="196">
        <v>19.84</v>
      </c>
      <c r="V82" s="196">
        <v>5.16</v>
      </c>
      <c r="W82" s="196">
        <v>9.61</v>
      </c>
      <c r="X82" s="196">
        <v>42.3</v>
      </c>
      <c r="Y82" s="196">
        <v>0</v>
      </c>
      <c r="Z82">
        <v>0</v>
      </c>
      <c r="AA82" s="196">
        <v>11.2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58.71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72.099999999999994</v>
      </c>
      <c r="AQ82" s="196">
        <v>25.96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9</v>
      </c>
      <c r="L83" s="196">
        <v>96.13</v>
      </c>
      <c r="M83" s="196">
        <v>27.14</v>
      </c>
      <c r="N83" s="196">
        <v>34.83</v>
      </c>
      <c r="O83" s="196">
        <v>0</v>
      </c>
      <c r="P83" s="196">
        <v>36.380000000000003</v>
      </c>
      <c r="Q83" s="196">
        <v>2.88</v>
      </c>
      <c r="R83" s="196">
        <v>12.5</v>
      </c>
      <c r="S83" s="196">
        <v>7.69</v>
      </c>
      <c r="T83" s="196">
        <v>0</v>
      </c>
      <c r="U83" s="196">
        <v>19.84</v>
      </c>
      <c r="V83" s="196">
        <v>5.37</v>
      </c>
      <c r="W83" s="196">
        <v>9.61</v>
      </c>
      <c r="X83" s="196">
        <v>42.3</v>
      </c>
      <c r="Y83" s="196">
        <v>0</v>
      </c>
      <c r="Z83">
        <v>0</v>
      </c>
      <c r="AA83" s="196">
        <v>11.2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58.71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72.099999999999994</v>
      </c>
      <c r="AQ83" s="196">
        <v>25.95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9</v>
      </c>
      <c r="L84" s="196">
        <v>96.13</v>
      </c>
      <c r="M84" s="196">
        <v>27.14</v>
      </c>
      <c r="N84" s="196">
        <v>34.83</v>
      </c>
      <c r="O84" s="196">
        <v>0</v>
      </c>
      <c r="P84" s="196">
        <v>36.380000000000003</v>
      </c>
      <c r="Q84" s="196">
        <v>2.88</v>
      </c>
      <c r="R84" s="196">
        <v>12.5</v>
      </c>
      <c r="S84" s="196">
        <v>2.89</v>
      </c>
      <c r="T84" s="196">
        <v>0</v>
      </c>
      <c r="U84" s="196">
        <v>19.84</v>
      </c>
      <c r="V84" s="196">
        <v>5.37</v>
      </c>
      <c r="W84" s="196">
        <v>9.61</v>
      </c>
      <c r="X84" s="196">
        <v>42.3</v>
      </c>
      <c r="Y84" s="196">
        <v>0</v>
      </c>
      <c r="Z84">
        <v>0</v>
      </c>
      <c r="AA84" s="196">
        <v>11.2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58.71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72.099999999999994</v>
      </c>
      <c r="AQ84" s="196">
        <v>25.95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9</v>
      </c>
      <c r="L85" s="196">
        <v>96.13</v>
      </c>
      <c r="M85" s="196">
        <v>27.14</v>
      </c>
      <c r="N85" s="196">
        <v>34.83</v>
      </c>
      <c r="O85" s="196">
        <v>0</v>
      </c>
      <c r="P85" s="196">
        <v>36.380000000000003</v>
      </c>
      <c r="Q85" s="196">
        <v>2.88</v>
      </c>
      <c r="R85" s="196">
        <v>12.5</v>
      </c>
      <c r="S85" s="196">
        <v>2.89</v>
      </c>
      <c r="T85" s="196">
        <v>0</v>
      </c>
      <c r="U85" s="196">
        <v>19.84</v>
      </c>
      <c r="V85" s="196">
        <v>5.16</v>
      </c>
      <c r="W85" s="196">
        <v>9.61</v>
      </c>
      <c r="X85" s="196">
        <v>42.3</v>
      </c>
      <c r="Y85" s="196">
        <v>0</v>
      </c>
      <c r="Z85">
        <v>0</v>
      </c>
      <c r="AA85" s="196">
        <v>11.2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58.71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72.099999999999994</v>
      </c>
      <c r="AQ85" s="196">
        <v>25.95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0.96</v>
      </c>
      <c r="L86" s="196">
        <v>96.13</v>
      </c>
      <c r="M86" s="196">
        <v>27.14</v>
      </c>
      <c r="N86" s="196">
        <v>34.83</v>
      </c>
      <c r="O86" s="196">
        <v>0</v>
      </c>
      <c r="P86" s="196">
        <v>36.380000000000003</v>
      </c>
      <c r="Q86" s="196">
        <v>2.88</v>
      </c>
      <c r="R86" s="196">
        <v>5.77</v>
      </c>
      <c r="S86" s="196">
        <v>2.89</v>
      </c>
      <c r="T86" s="196">
        <v>0</v>
      </c>
      <c r="U86" s="196">
        <v>19.84</v>
      </c>
      <c r="V86" s="196">
        <v>5.16</v>
      </c>
      <c r="W86" s="196">
        <v>9.61</v>
      </c>
      <c r="X86" s="196">
        <v>42.3</v>
      </c>
      <c r="Y86" s="196">
        <v>0</v>
      </c>
      <c r="Z86">
        <v>0</v>
      </c>
      <c r="AA86" s="196">
        <v>11.2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58.71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72.099999999999994</v>
      </c>
      <c r="AQ86" s="196">
        <v>6.73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0.96</v>
      </c>
      <c r="L87" s="196">
        <v>96.13</v>
      </c>
      <c r="M87" s="196">
        <v>27.14</v>
      </c>
      <c r="N87" s="196">
        <v>34.83</v>
      </c>
      <c r="O87" s="196">
        <v>0</v>
      </c>
      <c r="P87" s="196">
        <v>36.380000000000003</v>
      </c>
      <c r="Q87" s="196">
        <v>2.88</v>
      </c>
      <c r="R87" s="196">
        <v>5.77</v>
      </c>
      <c r="S87" s="196">
        <v>2.89</v>
      </c>
      <c r="T87" s="196">
        <v>0</v>
      </c>
      <c r="U87" s="196">
        <v>19.84</v>
      </c>
      <c r="V87" s="196">
        <v>0.96</v>
      </c>
      <c r="W87" s="196">
        <v>9.61</v>
      </c>
      <c r="X87" s="196">
        <v>42.3</v>
      </c>
      <c r="Y87" s="196">
        <v>0</v>
      </c>
      <c r="Z87">
        <v>0</v>
      </c>
      <c r="AA87" s="196">
        <v>11.2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58.71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48.07</v>
      </c>
      <c r="AQ87" s="196">
        <v>6.73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0.96</v>
      </c>
      <c r="L88" s="196">
        <v>96.13</v>
      </c>
      <c r="M88" s="196">
        <v>27.14</v>
      </c>
      <c r="N88" s="196">
        <v>34.83</v>
      </c>
      <c r="O88" s="196">
        <v>0</v>
      </c>
      <c r="P88" s="196">
        <v>36.380000000000003</v>
      </c>
      <c r="Q88" s="196">
        <v>2.88</v>
      </c>
      <c r="R88" s="196">
        <v>5.77</v>
      </c>
      <c r="S88" s="196">
        <v>2.89</v>
      </c>
      <c r="T88" s="196">
        <v>0</v>
      </c>
      <c r="U88" s="196">
        <v>19.84</v>
      </c>
      <c r="V88" s="196">
        <v>0.96</v>
      </c>
      <c r="W88" s="196">
        <v>9.61</v>
      </c>
      <c r="X88" s="196">
        <v>42.3</v>
      </c>
      <c r="Y88" s="196">
        <v>0</v>
      </c>
      <c r="Z88">
        <v>0</v>
      </c>
      <c r="AA88" s="196">
        <v>11.2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58.71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19.23</v>
      </c>
      <c r="AQ88" s="196">
        <v>6.73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0.96</v>
      </c>
      <c r="L89" s="196">
        <v>96.13</v>
      </c>
      <c r="M89" s="196">
        <v>27.14</v>
      </c>
      <c r="N89" s="196">
        <v>34.83</v>
      </c>
      <c r="O89" s="196">
        <v>0</v>
      </c>
      <c r="P89" s="196">
        <v>36.380000000000003</v>
      </c>
      <c r="Q89" s="196">
        <v>2.88</v>
      </c>
      <c r="R89" s="196">
        <v>5.77</v>
      </c>
      <c r="S89" s="196">
        <v>2.89</v>
      </c>
      <c r="T89" s="196">
        <v>0</v>
      </c>
      <c r="U89" s="196">
        <v>19.84</v>
      </c>
      <c r="V89" s="196">
        <v>0.96</v>
      </c>
      <c r="W89" s="196">
        <v>9.61</v>
      </c>
      <c r="X89" s="196">
        <v>42.3</v>
      </c>
      <c r="Y89" s="196">
        <v>0</v>
      </c>
      <c r="Z89">
        <v>0</v>
      </c>
      <c r="AA89" s="196">
        <v>11.2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58.71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19.23</v>
      </c>
      <c r="AQ89" s="196">
        <v>6.73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0.96</v>
      </c>
      <c r="L90" s="196">
        <v>96.13</v>
      </c>
      <c r="M90" s="196">
        <v>27.14</v>
      </c>
      <c r="N90" s="196">
        <v>34.83</v>
      </c>
      <c r="O90" s="196">
        <v>0</v>
      </c>
      <c r="P90" s="196">
        <v>36.380000000000003</v>
      </c>
      <c r="Q90" s="196">
        <v>2.88</v>
      </c>
      <c r="R90" s="196">
        <v>5.77</v>
      </c>
      <c r="S90" s="196">
        <v>2.89</v>
      </c>
      <c r="T90" s="196">
        <v>0</v>
      </c>
      <c r="U90" s="196">
        <v>19.84</v>
      </c>
      <c r="V90" s="196">
        <v>0.96</v>
      </c>
      <c r="W90" s="196">
        <v>9.61</v>
      </c>
      <c r="X90" s="196">
        <v>42.3</v>
      </c>
      <c r="Y90" s="196">
        <v>0</v>
      </c>
      <c r="Z90">
        <v>0</v>
      </c>
      <c r="AA90" s="196">
        <v>11.2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58.71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19.23</v>
      </c>
      <c r="AQ90" s="196">
        <v>6.73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0.96</v>
      </c>
      <c r="L91" s="196">
        <v>96.13</v>
      </c>
      <c r="M91" s="196">
        <v>27.14</v>
      </c>
      <c r="N91" s="196">
        <v>34.83</v>
      </c>
      <c r="O91" s="196">
        <v>0</v>
      </c>
      <c r="P91" s="196">
        <v>36.380000000000003</v>
      </c>
      <c r="Q91" s="196">
        <v>2.88</v>
      </c>
      <c r="R91" s="196">
        <v>5.77</v>
      </c>
      <c r="S91" s="196">
        <v>2.89</v>
      </c>
      <c r="T91" s="196">
        <v>0</v>
      </c>
      <c r="U91" s="196">
        <v>19.84</v>
      </c>
      <c r="V91" s="196">
        <v>0.96</v>
      </c>
      <c r="W91" s="196">
        <v>9.61</v>
      </c>
      <c r="X91" s="196">
        <v>17.02</v>
      </c>
      <c r="Y91" s="196">
        <v>0</v>
      </c>
      <c r="Z91">
        <v>0</v>
      </c>
      <c r="AA91" s="196">
        <v>11.2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58.71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19.23</v>
      </c>
      <c r="AQ91" s="196">
        <v>6.73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0.96</v>
      </c>
      <c r="L92" s="196">
        <v>96.13</v>
      </c>
      <c r="M92" s="196">
        <v>27.14</v>
      </c>
      <c r="N92" s="196">
        <v>34.83</v>
      </c>
      <c r="O92" s="196">
        <v>0</v>
      </c>
      <c r="P92" s="196">
        <v>36.380000000000003</v>
      </c>
      <c r="Q92" s="196">
        <v>2.88</v>
      </c>
      <c r="R92" s="196">
        <v>5.77</v>
      </c>
      <c r="S92" s="196">
        <v>2.89</v>
      </c>
      <c r="T92" s="196">
        <v>0</v>
      </c>
      <c r="U92" s="196">
        <v>19.84</v>
      </c>
      <c r="V92" s="196">
        <v>0.96</v>
      </c>
      <c r="W92" s="196">
        <v>9.61</v>
      </c>
      <c r="X92" s="196">
        <v>14.42</v>
      </c>
      <c r="Y92" s="196">
        <v>0</v>
      </c>
      <c r="Z92">
        <v>0</v>
      </c>
      <c r="AA92" s="196">
        <v>11.2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58.71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19.23</v>
      </c>
      <c r="AQ92" s="196">
        <v>6.73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0.96</v>
      </c>
      <c r="L93" s="196">
        <v>96.13</v>
      </c>
      <c r="M93" s="196">
        <v>27.14</v>
      </c>
      <c r="N93" s="196">
        <v>34.83</v>
      </c>
      <c r="O93" s="196">
        <v>0</v>
      </c>
      <c r="P93" s="196">
        <v>36.380000000000003</v>
      </c>
      <c r="Q93" s="196">
        <v>2.88</v>
      </c>
      <c r="R93" s="196">
        <v>5.77</v>
      </c>
      <c r="S93" s="196">
        <v>2.89</v>
      </c>
      <c r="T93" s="196">
        <v>0</v>
      </c>
      <c r="U93" s="196">
        <v>19.84</v>
      </c>
      <c r="V93" s="196">
        <v>0.96</v>
      </c>
      <c r="W93" s="196">
        <v>9.61</v>
      </c>
      <c r="X93" s="196">
        <v>14.42</v>
      </c>
      <c r="Y93" s="196">
        <v>0</v>
      </c>
      <c r="Z93">
        <v>0</v>
      </c>
      <c r="AA93" s="196">
        <v>11.2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58.71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19.23</v>
      </c>
      <c r="AQ93" s="196">
        <v>6.73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0.96</v>
      </c>
      <c r="L94" s="196">
        <v>96.13</v>
      </c>
      <c r="M94" s="196">
        <v>27.14</v>
      </c>
      <c r="N94" s="196">
        <v>34.83</v>
      </c>
      <c r="O94" s="196">
        <v>0</v>
      </c>
      <c r="P94" s="196">
        <v>36.380000000000003</v>
      </c>
      <c r="Q94" s="196">
        <v>2.88</v>
      </c>
      <c r="R94" s="196">
        <v>5.77</v>
      </c>
      <c r="S94" s="196">
        <v>2.89</v>
      </c>
      <c r="T94" s="196">
        <v>0</v>
      </c>
      <c r="U94" s="196">
        <v>19.84</v>
      </c>
      <c r="V94" s="196">
        <v>0.96</v>
      </c>
      <c r="W94" s="196">
        <v>9.61</v>
      </c>
      <c r="X94" s="196">
        <v>14.42</v>
      </c>
      <c r="Y94" s="196">
        <v>0</v>
      </c>
      <c r="Z94">
        <v>0</v>
      </c>
      <c r="AA94" s="196">
        <v>11.2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58.71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19.23</v>
      </c>
      <c r="AQ94" s="196">
        <v>6.73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0.96</v>
      </c>
      <c r="L95" s="196">
        <v>96.13</v>
      </c>
      <c r="M95" s="196">
        <v>27.14</v>
      </c>
      <c r="N95" s="196">
        <v>34.83</v>
      </c>
      <c r="O95" s="196">
        <v>0</v>
      </c>
      <c r="P95" s="196">
        <v>36.380000000000003</v>
      </c>
      <c r="Q95" s="196">
        <v>2.88</v>
      </c>
      <c r="R95" s="196">
        <v>5.77</v>
      </c>
      <c r="S95" s="196">
        <v>2.89</v>
      </c>
      <c r="T95" s="196">
        <v>0</v>
      </c>
      <c r="U95" s="196">
        <v>19.84</v>
      </c>
      <c r="V95" s="196">
        <v>0.96</v>
      </c>
      <c r="W95" s="196">
        <v>4.8099999999999996</v>
      </c>
      <c r="X95" s="196">
        <v>14.42</v>
      </c>
      <c r="Y95" s="196">
        <v>0</v>
      </c>
      <c r="Z95">
        <v>0</v>
      </c>
      <c r="AA95" s="196">
        <v>11.2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58.71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19.23</v>
      </c>
      <c r="AQ95" s="196">
        <v>6.73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0.96</v>
      </c>
      <c r="L96" s="196">
        <v>96.13</v>
      </c>
      <c r="M96" s="196">
        <v>27.14</v>
      </c>
      <c r="N96" s="196">
        <v>34.83</v>
      </c>
      <c r="O96" s="196">
        <v>0</v>
      </c>
      <c r="P96" s="196">
        <v>36.380000000000003</v>
      </c>
      <c r="Q96" s="196">
        <v>2.88</v>
      </c>
      <c r="R96" s="196">
        <v>5.77</v>
      </c>
      <c r="S96" s="196">
        <v>2.89</v>
      </c>
      <c r="T96" s="196">
        <v>0</v>
      </c>
      <c r="U96" s="196">
        <v>19.84</v>
      </c>
      <c r="V96" s="196">
        <v>0.96</v>
      </c>
      <c r="W96" s="196">
        <v>4.8099999999999996</v>
      </c>
      <c r="X96" s="196">
        <v>14.42</v>
      </c>
      <c r="Y96" s="196">
        <v>0</v>
      </c>
      <c r="Z96">
        <v>0</v>
      </c>
      <c r="AA96" s="196">
        <v>11.2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58.71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19.23</v>
      </c>
      <c r="AQ96" s="196">
        <v>6.73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0.96</v>
      </c>
      <c r="L97" s="196">
        <v>96.13</v>
      </c>
      <c r="M97" s="196">
        <v>27.14</v>
      </c>
      <c r="N97" s="196">
        <v>34.83</v>
      </c>
      <c r="O97" s="196">
        <v>0</v>
      </c>
      <c r="P97" s="196">
        <v>36.380000000000003</v>
      </c>
      <c r="Q97" s="196">
        <v>2.88</v>
      </c>
      <c r="R97" s="196">
        <v>5.77</v>
      </c>
      <c r="S97" s="196">
        <v>2.89</v>
      </c>
      <c r="T97" s="196">
        <v>0</v>
      </c>
      <c r="U97" s="196">
        <v>20.260000000000002</v>
      </c>
      <c r="V97" s="196">
        <v>0.96</v>
      </c>
      <c r="W97" s="196">
        <v>4.8099999999999996</v>
      </c>
      <c r="X97" s="196">
        <v>14.42</v>
      </c>
      <c r="Y97" s="196">
        <v>0</v>
      </c>
      <c r="Z97">
        <v>0</v>
      </c>
      <c r="AA97" s="196">
        <v>11.2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58.71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19.23</v>
      </c>
      <c r="AQ97" s="196">
        <v>6.73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0.96</v>
      </c>
      <c r="L98" s="196">
        <v>96.13</v>
      </c>
      <c r="M98" s="196">
        <v>27.14</v>
      </c>
      <c r="N98" s="196">
        <v>34.83</v>
      </c>
      <c r="O98" s="196">
        <v>0</v>
      </c>
      <c r="P98" s="196">
        <v>36.380000000000003</v>
      </c>
      <c r="Q98" s="196">
        <v>2.88</v>
      </c>
      <c r="R98" s="196">
        <v>5.77</v>
      </c>
      <c r="S98" s="196">
        <v>2.89</v>
      </c>
      <c r="T98" s="196">
        <v>0</v>
      </c>
      <c r="U98" s="196">
        <v>20.37</v>
      </c>
      <c r="V98" s="196">
        <v>0.96</v>
      </c>
      <c r="W98" s="196">
        <v>4.8099999999999996</v>
      </c>
      <c r="X98" s="196">
        <v>14.42</v>
      </c>
      <c r="Y98" s="196">
        <v>0</v>
      </c>
      <c r="Z98">
        <v>0</v>
      </c>
      <c r="AA98" s="196">
        <v>11.2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58.71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19.23</v>
      </c>
      <c r="AQ98" s="196">
        <v>6.73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0.13553000000000015</v>
      </c>
      <c r="L99">
        <f t="shared" si="0"/>
        <v>3.2257874999999974</v>
      </c>
      <c r="M99">
        <f t="shared" si="0"/>
        <v>0.65095000000000014</v>
      </c>
      <c r="N99">
        <f t="shared" si="0"/>
        <v>0.83588749999999901</v>
      </c>
      <c r="O99">
        <f t="shared" si="0"/>
        <v>0</v>
      </c>
      <c r="P99">
        <f t="shared" si="0"/>
        <v>0.87315000000000176</v>
      </c>
      <c r="Q99">
        <f t="shared" si="0"/>
        <v>7.1839999999999959E-2</v>
      </c>
      <c r="R99">
        <f t="shared" si="0"/>
        <v>0.23269999999999993</v>
      </c>
      <c r="S99">
        <f t="shared" si="0"/>
        <v>0.12578749999999991</v>
      </c>
      <c r="T99">
        <f t="shared" si="0"/>
        <v>0</v>
      </c>
      <c r="U99">
        <f t="shared" si="0"/>
        <v>0.47638999999999926</v>
      </c>
      <c r="V99">
        <f t="shared" si="0"/>
        <v>8.2869999999999971E-2</v>
      </c>
      <c r="W99">
        <f t="shared" si="0"/>
        <v>0.19683250000000016</v>
      </c>
      <c r="X99">
        <f t="shared" si="0"/>
        <v>0.79233750000000081</v>
      </c>
      <c r="Y99">
        <f t="shared" si="0"/>
        <v>0</v>
      </c>
      <c r="Z99">
        <f t="shared" si="0"/>
        <v>0</v>
      </c>
      <c r="AA99">
        <f t="shared" si="0"/>
        <v>0.2658500000000002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1.4236549999999999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1.2560324999999986</v>
      </c>
      <c r="AQ99">
        <f t="shared" si="0"/>
        <v>0.43072500000000041</v>
      </c>
      <c r="AR99">
        <f t="shared" si="0"/>
        <v>0.21353000000000011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19.690000000000001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19.690000000000001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19.690000000000001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19.690000000000001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19.690000000000001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19.690000000000001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19.690000000000001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19.28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19.28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19.28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19.28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19.690000000000001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19.690000000000001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19.690000000000001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19.690000000000001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19.690000000000001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19.690000000000001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19.690000000000001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19.690000000000001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19.28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19.28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19.28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19.28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19.28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19.28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19.28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19.28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19.28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19.28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19.28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19.28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19.28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19.28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19.28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19.28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19.690000000000001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19.690000000000001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19.690000000000001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19.690000000000001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19.690000000000001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19.690000000000001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19.690000000000001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19.690000000000001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19.690000000000001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19.690000000000001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19.690000000000001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19.690000000000001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19.690000000000001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19.690000000000001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19.690000000000001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19.690000000000001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19.690000000000001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19.690000000000001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19.690000000000001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19.13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19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19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19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19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19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19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19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19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19.28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19.28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19.690000000000001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19.690000000000001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19.690000000000001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19.690000000000001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19.690000000000001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19.690000000000001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19.690000000000001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19.690000000000001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19.690000000000001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19.690000000000001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19.690000000000001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19.690000000000001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19.690000000000001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19.690000000000001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19.690000000000001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19.690000000000001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19.690000000000001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19.690000000000001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0.46878500000000051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37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37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37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37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37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37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37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37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37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37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37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37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37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37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37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37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37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37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37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37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37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37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37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37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270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270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270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270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270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270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37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270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270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37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270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270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270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270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38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270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38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270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38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270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38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270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270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37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270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37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37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37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37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37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37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37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37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37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37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37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37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37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37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35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35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35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35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35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270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35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270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35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270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270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36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281.61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36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281.2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36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281.2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36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281.2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36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277.61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38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277.61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38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277.61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38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277.61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38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270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38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270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38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270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38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270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38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38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38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38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38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38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38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38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38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38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0.89200000000000002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6.4989125000000012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240.45</v>
      </c>
      <c r="L3" s="196">
        <v>6.55</v>
      </c>
      <c r="M3" s="196">
        <v>2.4700000000000002</v>
      </c>
      <c r="N3" s="196">
        <v>2.0099999999999998</v>
      </c>
      <c r="O3" s="196">
        <v>2.84</v>
      </c>
      <c r="P3" s="196">
        <v>0.94</v>
      </c>
      <c r="Q3" s="196">
        <v>6.15</v>
      </c>
      <c r="R3" s="196">
        <v>13.81</v>
      </c>
      <c r="S3" s="196">
        <v>11.59</v>
      </c>
      <c r="T3" s="196">
        <v>0</v>
      </c>
      <c r="U3" s="196">
        <v>2.02</v>
      </c>
      <c r="V3" s="196">
        <v>5.08</v>
      </c>
      <c r="W3" s="196">
        <v>9.39</v>
      </c>
      <c r="X3" s="196">
        <v>50.37</v>
      </c>
      <c r="Y3" s="196">
        <v>0</v>
      </c>
      <c r="Z3" s="196">
        <v>64.55</v>
      </c>
      <c r="AA3" s="196">
        <v>25.2</v>
      </c>
      <c r="AB3" s="196">
        <v>0</v>
      </c>
      <c r="AC3" s="196">
        <v>2.29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15.59</v>
      </c>
      <c r="AL3" s="196">
        <v>0</v>
      </c>
      <c r="AM3" s="196">
        <v>0</v>
      </c>
      <c r="AN3" s="196">
        <v>0</v>
      </c>
      <c r="AO3" s="196">
        <v>400.77</v>
      </c>
      <c r="AP3" s="196">
        <v>0</v>
      </c>
      <c r="AQ3" s="196">
        <v>0</v>
      </c>
      <c r="AR3" s="196">
        <v>14.3</v>
      </c>
      <c r="AS3" s="196">
        <v>23.99</v>
      </c>
      <c r="AT3" s="196">
        <v>40.92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240.45</v>
      </c>
      <c r="L4" s="196">
        <v>6.55</v>
      </c>
      <c r="M4" s="196">
        <v>2.4700000000000002</v>
      </c>
      <c r="N4" s="196">
        <v>2.0099999999999998</v>
      </c>
      <c r="O4" s="196">
        <v>2.84</v>
      </c>
      <c r="P4" s="196">
        <v>0.94</v>
      </c>
      <c r="Q4" s="196">
        <v>6.15</v>
      </c>
      <c r="R4" s="196">
        <v>13.81</v>
      </c>
      <c r="S4" s="196">
        <v>11.59</v>
      </c>
      <c r="T4" s="196">
        <v>0</v>
      </c>
      <c r="U4" s="196">
        <v>1.93</v>
      </c>
      <c r="V4" s="196">
        <v>5.08</v>
      </c>
      <c r="W4" s="196">
        <v>10.47</v>
      </c>
      <c r="X4" s="196">
        <v>50.37</v>
      </c>
      <c r="Y4" s="196">
        <v>0</v>
      </c>
      <c r="Z4" s="196">
        <v>64.55</v>
      </c>
      <c r="AA4" s="196">
        <v>25.2</v>
      </c>
      <c r="AB4" s="196">
        <v>0</v>
      </c>
      <c r="AC4" s="196">
        <v>2.29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15.59</v>
      </c>
      <c r="AL4" s="196">
        <v>0</v>
      </c>
      <c r="AM4" s="196">
        <v>0</v>
      </c>
      <c r="AN4" s="196">
        <v>0</v>
      </c>
      <c r="AO4" s="196">
        <v>400.77</v>
      </c>
      <c r="AP4" s="196">
        <v>0</v>
      </c>
      <c r="AQ4" s="196">
        <v>0</v>
      </c>
      <c r="AR4" s="196">
        <v>14.3</v>
      </c>
      <c r="AS4" s="196">
        <v>23.99</v>
      </c>
      <c r="AT4" s="196">
        <v>40.92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240.45</v>
      </c>
      <c r="L5" s="196">
        <v>6.55</v>
      </c>
      <c r="M5" s="196">
        <v>30.13</v>
      </c>
      <c r="N5" s="196">
        <v>23.04</v>
      </c>
      <c r="O5" s="196">
        <v>2.84</v>
      </c>
      <c r="P5" s="196">
        <v>0.94</v>
      </c>
      <c r="Q5" s="196">
        <v>6.15</v>
      </c>
      <c r="R5" s="196">
        <v>13.81</v>
      </c>
      <c r="S5" s="196">
        <v>11.59</v>
      </c>
      <c r="T5" s="196">
        <v>0</v>
      </c>
      <c r="U5" s="196">
        <v>1.93</v>
      </c>
      <c r="V5" s="196">
        <v>5.08</v>
      </c>
      <c r="W5" s="196">
        <v>10.47</v>
      </c>
      <c r="X5" s="196">
        <v>50.37</v>
      </c>
      <c r="Y5" s="196">
        <v>0</v>
      </c>
      <c r="Z5" s="196">
        <v>64.55</v>
      </c>
      <c r="AA5" s="196">
        <v>25.2</v>
      </c>
      <c r="AB5" s="196">
        <v>0</v>
      </c>
      <c r="AC5" s="196">
        <v>2.29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15.59</v>
      </c>
      <c r="AL5" s="196">
        <v>0</v>
      </c>
      <c r="AM5" s="196">
        <v>0</v>
      </c>
      <c r="AN5" s="196">
        <v>0</v>
      </c>
      <c r="AO5" s="196">
        <v>400.77</v>
      </c>
      <c r="AP5" s="196">
        <v>0</v>
      </c>
      <c r="AQ5" s="196">
        <v>0</v>
      </c>
      <c r="AR5" s="196">
        <v>14.3</v>
      </c>
      <c r="AS5" s="196">
        <v>23.99</v>
      </c>
      <c r="AT5" s="196">
        <v>40.92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240.45</v>
      </c>
      <c r="L6" s="196">
        <v>6.55</v>
      </c>
      <c r="M6" s="196">
        <v>30.13</v>
      </c>
      <c r="N6" s="196">
        <v>23.04</v>
      </c>
      <c r="O6" s="196">
        <v>34.83</v>
      </c>
      <c r="P6" s="196">
        <v>0.94</v>
      </c>
      <c r="Q6" s="196">
        <v>6.15</v>
      </c>
      <c r="R6" s="196">
        <v>13.81</v>
      </c>
      <c r="S6" s="196">
        <v>11.59</v>
      </c>
      <c r="T6" s="196">
        <v>0</v>
      </c>
      <c r="U6" s="196">
        <v>1.93</v>
      </c>
      <c r="V6" s="196">
        <v>5.08</v>
      </c>
      <c r="W6" s="196">
        <v>10.47</v>
      </c>
      <c r="X6" s="196">
        <v>50.37</v>
      </c>
      <c r="Y6" s="196">
        <v>0</v>
      </c>
      <c r="Z6" s="196">
        <v>64.55</v>
      </c>
      <c r="AA6" s="196">
        <v>25.2</v>
      </c>
      <c r="AB6" s="196">
        <v>0</v>
      </c>
      <c r="AC6" s="196">
        <v>2.29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15.59</v>
      </c>
      <c r="AL6" s="196">
        <v>0</v>
      </c>
      <c r="AM6" s="196">
        <v>0</v>
      </c>
      <c r="AN6" s="196">
        <v>0</v>
      </c>
      <c r="AO6" s="196">
        <v>400.77</v>
      </c>
      <c r="AP6" s="196">
        <v>0</v>
      </c>
      <c r="AQ6" s="196">
        <v>0</v>
      </c>
      <c r="AR6" s="196">
        <v>14.3</v>
      </c>
      <c r="AS6" s="196">
        <v>23.99</v>
      </c>
      <c r="AT6" s="196">
        <v>40.92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240.45</v>
      </c>
      <c r="L7" s="196">
        <v>6.55</v>
      </c>
      <c r="M7" s="196">
        <v>30.13</v>
      </c>
      <c r="N7" s="196">
        <v>23.04</v>
      </c>
      <c r="O7" s="196">
        <v>34.83</v>
      </c>
      <c r="P7" s="196">
        <v>9.9600000000000009</v>
      </c>
      <c r="Q7" s="196">
        <v>6.15</v>
      </c>
      <c r="R7" s="196">
        <v>13.81</v>
      </c>
      <c r="S7" s="196">
        <v>11.59</v>
      </c>
      <c r="T7" s="196">
        <v>0</v>
      </c>
      <c r="U7" s="196">
        <v>1.93</v>
      </c>
      <c r="V7" s="196">
        <v>5.08</v>
      </c>
      <c r="W7" s="196">
        <v>10.47</v>
      </c>
      <c r="X7" s="196">
        <v>50.37</v>
      </c>
      <c r="Y7" s="196">
        <v>0</v>
      </c>
      <c r="Z7" s="196">
        <v>64.55</v>
      </c>
      <c r="AA7" s="196">
        <v>25.2</v>
      </c>
      <c r="AB7" s="196">
        <v>0</v>
      </c>
      <c r="AC7" s="196">
        <v>2.29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400.77</v>
      </c>
      <c r="AP7" s="196">
        <v>0</v>
      </c>
      <c r="AQ7" s="196">
        <v>0</v>
      </c>
      <c r="AR7" s="196">
        <v>14.3</v>
      </c>
      <c r="AS7" s="196">
        <v>23.99</v>
      </c>
      <c r="AT7" s="196">
        <v>40.92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240.45</v>
      </c>
      <c r="L8" s="196">
        <v>6.55</v>
      </c>
      <c r="M8" s="196">
        <v>30.13</v>
      </c>
      <c r="N8" s="196">
        <v>23.04</v>
      </c>
      <c r="O8" s="196">
        <v>34.83</v>
      </c>
      <c r="P8" s="196">
        <v>9.9600000000000009</v>
      </c>
      <c r="Q8" s="196">
        <v>6.15</v>
      </c>
      <c r="R8" s="196">
        <v>13.81</v>
      </c>
      <c r="S8" s="196">
        <v>11.59</v>
      </c>
      <c r="T8" s="196">
        <v>0</v>
      </c>
      <c r="U8" s="196">
        <v>1.93</v>
      </c>
      <c r="V8" s="196">
        <v>5.08</v>
      </c>
      <c r="W8" s="196">
        <v>10.47</v>
      </c>
      <c r="X8" s="196">
        <v>50.37</v>
      </c>
      <c r="Y8" s="196">
        <v>0</v>
      </c>
      <c r="Z8" s="196">
        <v>64.55</v>
      </c>
      <c r="AA8" s="196">
        <v>25.2</v>
      </c>
      <c r="AB8" s="196">
        <v>0</v>
      </c>
      <c r="AC8" s="196">
        <v>2.29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400.77</v>
      </c>
      <c r="AP8" s="196">
        <v>0</v>
      </c>
      <c r="AQ8" s="196">
        <v>0</v>
      </c>
      <c r="AR8" s="196">
        <v>14.3</v>
      </c>
      <c r="AS8" s="196">
        <v>23.99</v>
      </c>
      <c r="AT8" s="196">
        <v>40.92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240.45</v>
      </c>
      <c r="L9" s="196">
        <v>6.55</v>
      </c>
      <c r="M9" s="196">
        <v>30.13</v>
      </c>
      <c r="N9" s="196">
        <v>23.04</v>
      </c>
      <c r="O9" s="196">
        <v>34.83</v>
      </c>
      <c r="P9" s="196">
        <v>9.9600000000000009</v>
      </c>
      <c r="Q9" s="196">
        <v>6.15</v>
      </c>
      <c r="R9" s="196">
        <v>13.81</v>
      </c>
      <c r="S9" s="196">
        <v>11.59</v>
      </c>
      <c r="T9" s="196">
        <v>0</v>
      </c>
      <c r="U9" s="196">
        <v>1.93</v>
      </c>
      <c r="V9" s="196">
        <v>5.08</v>
      </c>
      <c r="W9" s="196">
        <v>10.47</v>
      </c>
      <c r="X9" s="196">
        <v>50.37</v>
      </c>
      <c r="Y9" s="196">
        <v>0</v>
      </c>
      <c r="Z9" s="196">
        <v>63.88</v>
      </c>
      <c r="AA9" s="196">
        <v>25.2</v>
      </c>
      <c r="AB9" s="196">
        <v>0</v>
      </c>
      <c r="AC9" s="196">
        <v>2.29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400.77</v>
      </c>
      <c r="AP9" s="196">
        <v>0</v>
      </c>
      <c r="AQ9" s="196">
        <v>0</v>
      </c>
      <c r="AR9" s="196">
        <v>14.3</v>
      </c>
      <c r="AS9" s="196">
        <v>23.99</v>
      </c>
      <c r="AT9" s="196">
        <v>40.92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240.45</v>
      </c>
      <c r="L10" s="196">
        <v>6.55</v>
      </c>
      <c r="M10" s="196">
        <v>30.13</v>
      </c>
      <c r="N10" s="196">
        <v>23.04</v>
      </c>
      <c r="O10" s="196">
        <v>34.83</v>
      </c>
      <c r="P10" s="196">
        <v>9.9600000000000009</v>
      </c>
      <c r="Q10" s="196">
        <v>4.67</v>
      </c>
      <c r="R10" s="196">
        <v>13.81</v>
      </c>
      <c r="S10" s="196">
        <v>11.59</v>
      </c>
      <c r="T10" s="196">
        <v>0</v>
      </c>
      <c r="U10" s="196">
        <v>1.93</v>
      </c>
      <c r="V10" s="196">
        <v>5.08</v>
      </c>
      <c r="W10" s="196">
        <v>10.47</v>
      </c>
      <c r="X10" s="196">
        <v>50.37</v>
      </c>
      <c r="Y10" s="196">
        <v>0</v>
      </c>
      <c r="Z10" s="196">
        <v>63.88</v>
      </c>
      <c r="AA10" s="196">
        <v>25.2</v>
      </c>
      <c r="AB10" s="196">
        <v>0</v>
      </c>
      <c r="AC10" s="196">
        <v>2.29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400.77</v>
      </c>
      <c r="AP10" s="196">
        <v>0</v>
      </c>
      <c r="AQ10" s="196">
        <v>0</v>
      </c>
      <c r="AR10" s="196">
        <v>14.3</v>
      </c>
      <c r="AS10" s="196">
        <v>23.99</v>
      </c>
      <c r="AT10" s="196">
        <v>40.92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240.45</v>
      </c>
      <c r="L11" s="196">
        <v>6.55</v>
      </c>
      <c r="M11" s="196">
        <v>30.13</v>
      </c>
      <c r="N11" s="196">
        <v>23.04</v>
      </c>
      <c r="O11" s="196">
        <v>34.83</v>
      </c>
      <c r="P11" s="196">
        <v>9.9600000000000009</v>
      </c>
      <c r="Q11" s="196">
        <v>1.91</v>
      </c>
      <c r="R11" s="196">
        <v>13.81</v>
      </c>
      <c r="S11" s="196">
        <v>11.59</v>
      </c>
      <c r="T11" s="196">
        <v>0</v>
      </c>
      <c r="U11" s="196">
        <v>1.93</v>
      </c>
      <c r="V11" s="196">
        <v>5.08</v>
      </c>
      <c r="W11" s="196">
        <v>10.47</v>
      </c>
      <c r="X11" s="196">
        <v>50.37</v>
      </c>
      <c r="Y11" s="196">
        <v>0</v>
      </c>
      <c r="Z11" s="196">
        <v>64.55</v>
      </c>
      <c r="AA11" s="196">
        <v>25.2</v>
      </c>
      <c r="AB11" s="196">
        <v>0</v>
      </c>
      <c r="AC11" s="196">
        <v>2.29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400.77</v>
      </c>
      <c r="AP11" s="196">
        <v>0</v>
      </c>
      <c r="AQ11" s="196">
        <v>0</v>
      </c>
      <c r="AR11" s="196">
        <v>14.3</v>
      </c>
      <c r="AS11" s="196">
        <v>23.99</v>
      </c>
      <c r="AT11" s="196">
        <v>40.92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240.45</v>
      </c>
      <c r="L12" s="196">
        <v>6.55</v>
      </c>
      <c r="M12" s="196">
        <v>30.13</v>
      </c>
      <c r="N12" s="196">
        <v>23.04</v>
      </c>
      <c r="O12" s="196">
        <v>34.83</v>
      </c>
      <c r="P12" s="196">
        <v>9.9600000000000009</v>
      </c>
      <c r="Q12" s="196">
        <v>1.91</v>
      </c>
      <c r="R12" s="196">
        <v>13.81</v>
      </c>
      <c r="S12" s="196">
        <v>11.59</v>
      </c>
      <c r="T12" s="196">
        <v>0</v>
      </c>
      <c r="U12" s="196">
        <v>1.93</v>
      </c>
      <c r="V12" s="196">
        <v>5.08</v>
      </c>
      <c r="W12" s="196">
        <v>10.47</v>
      </c>
      <c r="X12" s="196">
        <v>50.37</v>
      </c>
      <c r="Y12" s="196">
        <v>0</v>
      </c>
      <c r="Z12" s="196">
        <v>64.55</v>
      </c>
      <c r="AA12" s="196">
        <v>25.2</v>
      </c>
      <c r="AB12" s="196">
        <v>0</v>
      </c>
      <c r="AC12" s="196">
        <v>2.29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400.77</v>
      </c>
      <c r="AP12" s="196">
        <v>0</v>
      </c>
      <c r="AQ12" s="196">
        <v>0</v>
      </c>
      <c r="AR12" s="196">
        <v>14.3</v>
      </c>
      <c r="AS12" s="196">
        <v>23.99</v>
      </c>
      <c r="AT12" s="196">
        <v>40.92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240.45</v>
      </c>
      <c r="L13" s="196">
        <v>6.55</v>
      </c>
      <c r="M13" s="196">
        <v>30.13</v>
      </c>
      <c r="N13" s="196">
        <v>23.04</v>
      </c>
      <c r="O13" s="196">
        <v>34.83</v>
      </c>
      <c r="P13" s="196">
        <v>9.9600000000000009</v>
      </c>
      <c r="Q13" s="196">
        <v>1.91</v>
      </c>
      <c r="R13" s="196">
        <v>13.81</v>
      </c>
      <c r="S13" s="196">
        <v>11.59</v>
      </c>
      <c r="T13" s="196">
        <v>0</v>
      </c>
      <c r="U13" s="196">
        <v>1.93</v>
      </c>
      <c r="V13" s="196">
        <v>5.08</v>
      </c>
      <c r="W13" s="196">
        <v>10.47</v>
      </c>
      <c r="X13" s="196">
        <v>50.37</v>
      </c>
      <c r="Y13" s="196">
        <v>0</v>
      </c>
      <c r="Z13" s="196">
        <v>64.55</v>
      </c>
      <c r="AA13" s="196">
        <v>25.2</v>
      </c>
      <c r="AB13" s="196">
        <v>0</v>
      </c>
      <c r="AC13" s="196">
        <v>2.29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400.77</v>
      </c>
      <c r="AP13" s="196">
        <v>0</v>
      </c>
      <c r="AQ13" s="196">
        <v>0</v>
      </c>
      <c r="AR13" s="196">
        <v>14.3</v>
      </c>
      <c r="AS13" s="196">
        <v>23.99</v>
      </c>
      <c r="AT13" s="196">
        <v>40.92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240.45</v>
      </c>
      <c r="L14" s="196">
        <v>6.55</v>
      </c>
      <c r="M14" s="196">
        <v>30.13</v>
      </c>
      <c r="N14" s="196">
        <v>23.04</v>
      </c>
      <c r="O14" s="196">
        <v>34.83</v>
      </c>
      <c r="P14" s="196">
        <v>9.9600000000000009</v>
      </c>
      <c r="Q14" s="196">
        <v>1.91</v>
      </c>
      <c r="R14" s="196">
        <v>13.81</v>
      </c>
      <c r="S14" s="196">
        <v>11.59</v>
      </c>
      <c r="T14" s="196">
        <v>0</v>
      </c>
      <c r="U14" s="196">
        <v>1.93</v>
      </c>
      <c r="V14" s="196">
        <v>5.08</v>
      </c>
      <c r="W14" s="196">
        <v>10.47</v>
      </c>
      <c r="X14" s="196">
        <v>50.37</v>
      </c>
      <c r="Y14" s="196">
        <v>0</v>
      </c>
      <c r="Z14" s="196">
        <v>64.55</v>
      </c>
      <c r="AA14" s="196">
        <v>25.2</v>
      </c>
      <c r="AB14" s="196">
        <v>0</v>
      </c>
      <c r="AC14" s="196">
        <v>2.29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400.77</v>
      </c>
      <c r="AP14" s="196">
        <v>0</v>
      </c>
      <c r="AQ14" s="196">
        <v>0</v>
      </c>
      <c r="AR14" s="196">
        <v>14.3</v>
      </c>
      <c r="AS14" s="196">
        <v>23.99</v>
      </c>
      <c r="AT14" s="196">
        <v>40.92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240.45</v>
      </c>
      <c r="L15" s="196">
        <v>6.55</v>
      </c>
      <c r="M15" s="196">
        <v>30.13</v>
      </c>
      <c r="N15" s="196">
        <v>23.04</v>
      </c>
      <c r="O15" s="196">
        <v>34.83</v>
      </c>
      <c r="P15" s="196">
        <v>9.9600000000000009</v>
      </c>
      <c r="Q15" s="196">
        <v>1.91</v>
      </c>
      <c r="R15" s="196">
        <v>13.81</v>
      </c>
      <c r="S15" s="196">
        <v>11.59</v>
      </c>
      <c r="T15" s="196">
        <v>0</v>
      </c>
      <c r="U15" s="196">
        <v>1.93</v>
      </c>
      <c r="V15" s="196">
        <v>5.08</v>
      </c>
      <c r="W15" s="196">
        <v>10.47</v>
      </c>
      <c r="X15" s="196">
        <v>50.37</v>
      </c>
      <c r="Y15" s="196">
        <v>0</v>
      </c>
      <c r="Z15" s="196">
        <v>63.65</v>
      </c>
      <c r="AA15" s="196">
        <v>25.02</v>
      </c>
      <c r="AB15" s="196">
        <v>0</v>
      </c>
      <c r="AC15" s="196">
        <v>2.29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400.77</v>
      </c>
      <c r="AP15" s="196">
        <v>0</v>
      </c>
      <c r="AQ15" s="196">
        <v>0</v>
      </c>
      <c r="AR15" s="196">
        <v>14.3</v>
      </c>
      <c r="AS15" s="196">
        <v>23.99</v>
      </c>
      <c r="AT15" s="196">
        <v>40.92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240.45</v>
      </c>
      <c r="L16" s="196">
        <v>6.55</v>
      </c>
      <c r="M16" s="196">
        <v>30.13</v>
      </c>
      <c r="N16" s="196">
        <v>23.04</v>
      </c>
      <c r="O16" s="196">
        <v>34.83</v>
      </c>
      <c r="P16" s="196">
        <v>9.9600000000000009</v>
      </c>
      <c r="Q16" s="196">
        <v>1.91</v>
      </c>
      <c r="R16" s="196">
        <v>13.81</v>
      </c>
      <c r="S16" s="196">
        <v>11.59</v>
      </c>
      <c r="T16" s="196">
        <v>0</v>
      </c>
      <c r="U16" s="196">
        <v>1.93</v>
      </c>
      <c r="V16" s="196">
        <v>5.08</v>
      </c>
      <c r="W16" s="196">
        <v>10.47</v>
      </c>
      <c r="X16" s="196">
        <v>50.37</v>
      </c>
      <c r="Y16" s="196">
        <v>0</v>
      </c>
      <c r="Z16" s="196">
        <v>63.65</v>
      </c>
      <c r="AA16" s="196">
        <v>25.02</v>
      </c>
      <c r="AB16" s="196">
        <v>0</v>
      </c>
      <c r="AC16" s="196">
        <v>2.29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400.77</v>
      </c>
      <c r="AP16" s="196">
        <v>0</v>
      </c>
      <c r="AQ16" s="196">
        <v>0</v>
      </c>
      <c r="AR16" s="196">
        <v>14.3</v>
      </c>
      <c r="AS16" s="196">
        <v>23.99</v>
      </c>
      <c r="AT16" s="196">
        <v>40.92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240.45</v>
      </c>
      <c r="L17" s="196">
        <v>6.55</v>
      </c>
      <c r="M17" s="196">
        <v>30.13</v>
      </c>
      <c r="N17" s="196">
        <v>23.04</v>
      </c>
      <c r="O17" s="196">
        <v>34.83</v>
      </c>
      <c r="P17" s="196">
        <v>9.9600000000000009</v>
      </c>
      <c r="Q17" s="196">
        <v>1.91</v>
      </c>
      <c r="R17" s="196">
        <v>13.81</v>
      </c>
      <c r="S17" s="196">
        <v>11.59</v>
      </c>
      <c r="T17" s="196">
        <v>0</v>
      </c>
      <c r="U17" s="196">
        <v>1.93</v>
      </c>
      <c r="V17" s="196">
        <v>5.08</v>
      </c>
      <c r="W17" s="196">
        <v>10.47</v>
      </c>
      <c r="X17" s="196">
        <v>50.37</v>
      </c>
      <c r="Y17" s="196">
        <v>0</v>
      </c>
      <c r="Z17" s="196">
        <v>64.55</v>
      </c>
      <c r="AA17" s="196">
        <v>25.2</v>
      </c>
      <c r="AB17" s="196">
        <v>0</v>
      </c>
      <c r="AC17" s="196">
        <v>2.29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400.77</v>
      </c>
      <c r="AP17" s="196">
        <v>0</v>
      </c>
      <c r="AQ17" s="196">
        <v>0</v>
      </c>
      <c r="AR17" s="196">
        <v>14.3</v>
      </c>
      <c r="AS17" s="196">
        <v>23.99</v>
      </c>
      <c r="AT17" s="196">
        <v>40.92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240.45</v>
      </c>
      <c r="L18" s="196">
        <v>6.55</v>
      </c>
      <c r="M18" s="196">
        <v>30.13</v>
      </c>
      <c r="N18" s="196">
        <v>23.04</v>
      </c>
      <c r="O18" s="196">
        <v>34.83</v>
      </c>
      <c r="P18" s="196">
        <v>9.9600000000000009</v>
      </c>
      <c r="Q18" s="196">
        <v>1.91</v>
      </c>
      <c r="R18" s="196">
        <v>13.81</v>
      </c>
      <c r="S18" s="196">
        <v>11.59</v>
      </c>
      <c r="T18" s="196">
        <v>0</v>
      </c>
      <c r="U18" s="196">
        <v>1.93</v>
      </c>
      <c r="V18" s="196">
        <v>5.09</v>
      </c>
      <c r="W18" s="196">
        <v>10.47</v>
      </c>
      <c r="X18" s="196">
        <v>50.37</v>
      </c>
      <c r="Y18" s="196">
        <v>0</v>
      </c>
      <c r="Z18" s="196">
        <v>64.55</v>
      </c>
      <c r="AA18" s="196">
        <v>25.2</v>
      </c>
      <c r="AB18" s="196">
        <v>0</v>
      </c>
      <c r="AC18" s="196">
        <v>2.29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400.77</v>
      </c>
      <c r="AP18" s="196">
        <v>0</v>
      </c>
      <c r="AQ18" s="196">
        <v>0</v>
      </c>
      <c r="AR18" s="196">
        <v>14.3</v>
      </c>
      <c r="AS18" s="196">
        <v>23.99</v>
      </c>
      <c r="AT18" s="196">
        <v>40.92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240.46</v>
      </c>
      <c r="L19" s="196">
        <v>6.55</v>
      </c>
      <c r="M19" s="196">
        <v>30.13</v>
      </c>
      <c r="N19" s="196">
        <v>23.04</v>
      </c>
      <c r="O19" s="196">
        <v>34.83</v>
      </c>
      <c r="P19" s="196">
        <v>0.94</v>
      </c>
      <c r="Q19" s="196">
        <v>1.91</v>
      </c>
      <c r="R19" s="196">
        <v>13.81</v>
      </c>
      <c r="S19" s="196">
        <v>11.59</v>
      </c>
      <c r="T19" s="196">
        <v>0</v>
      </c>
      <c r="U19" s="196">
        <v>1.93</v>
      </c>
      <c r="V19" s="196">
        <v>5.09</v>
      </c>
      <c r="W19" s="196">
        <v>10.47</v>
      </c>
      <c r="X19" s="196">
        <v>50.37</v>
      </c>
      <c r="Y19" s="196">
        <v>0</v>
      </c>
      <c r="Z19" s="196">
        <v>64.55</v>
      </c>
      <c r="AA19" s="196">
        <v>25.2</v>
      </c>
      <c r="AB19" s="196">
        <v>0</v>
      </c>
      <c r="AC19" s="196">
        <v>2.29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400.77</v>
      </c>
      <c r="AP19" s="196">
        <v>0</v>
      </c>
      <c r="AQ19" s="196">
        <v>0</v>
      </c>
      <c r="AR19" s="196">
        <v>14.3</v>
      </c>
      <c r="AS19" s="196">
        <v>23.99</v>
      </c>
      <c r="AT19" s="196">
        <v>40.92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240.46</v>
      </c>
      <c r="L20" s="196">
        <v>6.55</v>
      </c>
      <c r="M20" s="196">
        <v>30.13</v>
      </c>
      <c r="N20" s="196">
        <v>23.04</v>
      </c>
      <c r="O20" s="196">
        <v>34.83</v>
      </c>
      <c r="P20" s="196">
        <v>0.94</v>
      </c>
      <c r="Q20" s="196">
        <v>1.91</v>
      </c>
      <c r="R20" s="196">
        <v>13.81</v>
      </c>
      <c r="S20" s="196">
        <v>11.59</v>
      </c>
      <c r="T20" s="196">
        <v>0</v>
      </c>
      <c r="U20" s="196">
        <v>1.93</v>
      </c>
      <c r="V20" s="196">
        <v>5.09</v>
      </c>
      <c r="W20" s="196">
        <v>10.47</v>
      </c>
      <c r="X20" s="196">
        <v>50.37</v>
      </c>
      <c r="Y20" s="196">
        <v>0</v>
      </c>
      <c r="Z20" s="196">
        <v>64.55</v>
      </c>
      <c r="AA20" s="196">
        <v>25.2</v>
      </c>
      <c r="AB20" s="196">
        <v>0</v>
      </c>
      <c r="AC20" s="196">
        <v>2.29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15.59</v>
      </c>
      <c r="AL20" s="196">
        <v>0</v>
      </c>
      <c r="AM20" s="196">
        <v>0</v>
      </c>
      <c r="AN20" s="196">
        <v>0</v>
      </c>
      <c r="AO20" s="196">
        <v>400.77</v>
      </c>
      <c r="AP20" s="196">
        <v>0</v>
      </c>
      <c r="AQ20" s="196">
        <v>0</v>
      </c>
      <c r="AR20" s="196">
        <v>14.3</v>
      </c>
      <c r="AS20" s="196">
        <v>23.99</v>
      </c>
      <c r="AT20" s="196">
        <v>40.92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240.46</v>
      </c>
      <c r="L21" s="196">
        <v>6.55</v>
      </c>
      <c r="M21" s="196">
        <v>6.16</v>
      </c>
      <c r="N21" s="196">
        <v>2.4300000000000002</v>
      </c>
      <c r="O21" s="196">
        <v>2.84</v>
      </c>
      <c r="P21" s="196">
        <v>0.94</v>
      </c>
      <c r="Q21" s="196">
        <v>1.91</v>
      </c>
      <c r="R21" s="196">
        <v>13.81</v>
      </c>
      <c r="S21" s="196">
        <v>11.59</v>
      </c>
      <c r="T21" s="196">
        <v>0</v>
      </c>
      <c r="U21" s="196">
        <v>1.93</v>
      </c>
      <c r="V21" s="196">
        <v>5.09</v>
      </c>
      <c r="W21" s="196">
        <v>10.47</v>
      </c>
      <c r="X21" s="196">
        <v>50.37</v>
      </c>
      <c r="Y21" s="196">
        <v>0</v>
      </c>
      <c r="Z21" s="196">
        <v>64.55</v>
      </c>
      <c r="AA21" s="196">
        <v>25.2</v>
      </c>
      <c r="AB21" s="196">
        <v>0</v>
      </c>
      <c r="AC21" s="196">
        <v>2.29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15.59</v>
      </c>
      <c r="AL21" s="196">
        <v>0</v>
      </c>
      <c r="AM21" s="196">
        <v>0</v>
      </c>
      <c r="AN21" s="196">
        <v>0</v>
      </c>
      <c r="AO21" s="196">
        <v>400.77</v>
      </c>
      <c r="AP21" s="196">
        <v>0</v>
      </c>
      <c r="AQ21" s="196">
        <v>0</v>
      </c>
      <c r="AR21" s="196">
        <v>14.3</v>
      </c>
      <c r="AS21" s="196">
        <v>23.99</v>
      </c>
      <c r="AT21" s="196">
        <v>40.92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240.46</v>
      </c>
      <c r="L22" s="196">
        <v>6.55</v>
      </c>
      <c r="M22" s="196">
        <v>2.4700000000000002</v>
      </c>
      <c r="N22" s="196">
        <v>2.0099999999999998</v>
      </c>
      <c r="O22" s="196">
        <v>2.84</v>
      </c>
      <c r="P22" s="196">
        <v>0.94</v>
      </c>
      <c r="Q22" s="196">
        <v>1.91</v>
      </c>
      <c r="R22" s="196">
        <v>13.81</v>
      </c>
      <c r="S22" s="196">
        <v>11.59</v>
      </c>
      <c r="T22" s="196">
        <v>0</v>
      </c>
      <c r="U22" s="196">
        <v>1.93</v>
      </c>
      <c r="V22" s="196">
        <v>5.09</v>
      </c>
      <c r="W22" s="196">
        <v>10.47</v>
      </c>
      <c r="X22" s="196">
        <v>50.37</v>
      </c>
      <c r="Y22" s="196">
        <v>0</v>
      </c>
      <c r="Z22" s="196">
        <v>64.55</v>
      </c>
      <c r="AA22" s="196">
        <v>25.2</v>
      </c>
      <c r="AB22" s="196">
        <v>0</v>
      </c>
      <c r="AC22" s="196">
        <v>2.29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15.59</v>
      </c>
      <c r="AL22" s="196">
        <v>0</v>
      </c>
      <c r="AM22" s="196">
        <v>0</v>
      </c>
      <c r="AN22" s="196">
        <v>0</v>
      </c>
      <c r="AO22" s="196">
        <v>400.77</v>
      </c>
      <c r="AP22" s="196">
        <v>0</v>
      </c>
      <c r="AQ22" s="196">
        <v>0</v>
      </c>
      <c r="AR22" s="196">
        <v>14.3</v>
      </c>
      <c r="AS22" s="196">
        <v>23.99</v>
      </c>
      <c r="AT22" s="196">
        <v>40.92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240.45</v>
      </c>
      <c r="L23" s="196">
        <v>6.55</v>
      </c>
      <c r="M23" s="196">
        <v>2.4700000000000002</v>
      </c>
      <c r="N23" s="196">
        <v>2.0099999999999998</v>
      </c>
      <c r="O23" s="196">
        <v>2.84</v>
      </c>
      <c r="P23" s="196">
        <v>0.94</v>
      </c>
      <c r="Q23" s="196">
        <v>1.91</v>
      </c>
      <c r="R23" s="196">
        <v>13.82</v>
      </c>
      <c r="S23" s="196">
        <v>11.59</v>
      </c>
      <c r="T23" s="196">
        <v>0</v>
      </c>
      <c r="U23" s="196">
        <v>1.93</v>
      </c>
      <c r="V23" s="196">
        <v>5.09</v>
      </c>
      <c r="W23" s="196">
        <v>3.55</v>
      </c>
      <c r="X23" s="196">
        <v>19.29</v>
      </c>
      <c r="Y23" s="196">
        <v>0</v>
      </c>
      <c r="Z23" s="196">
        <v>64.55</v>
      </c>
      <c r="AA23" s="196">
        <v>25.2</v>
      </c>
      <c r="AB23" s="196">
        <v>0</v>
      </c>
      <c r="AC23" s="196">
        <v>2.29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17.36</v>
      </c>
      <c r="AL23" s="196">
        <v>0</v>
      </c>
      <c r="AM23" s="196">
        <v>0</v>
      </c>
      <c r="AN23" s="196">
        <v>0</v>
      </c>
      <c r="AO23" s="196">
        <v>400.77</v>
      </c>
      <c r="AP23" s="196">
        <v>0</v>
      </c>
      <c r="AQ23" s="196">
        <v>0</v>
      </c>
      <c r="AR23" s="196">
        <v>14.3</v>
      </c>
      <c r="AS23" s="196">
        <v>23.99</v>
      </c>
      <c r="AT23" s="196">
        <v>40.92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202</v>
      </c>
      <c r="L24" s="196">
        <v>6.55</v>
      </c>
      <c r="M24" s="196">
        <v>2.4700000000000002</v>
      </c>
      <c r="N24" s="196">
        <v>2.0099999999999998</v>
      </c>
      <c r="O24" s="196">
        <v>2.84</v>
      </c>
      <c r="P24" s="196">
        <v>0.94</v>
      </c>
      <c r="Q24" s="196">
        <v>1.91</v>
      </c>
      <c r="R24" s="196">
        <v>0.72</v>
      </c>
      <c r="S24" s="196">
        <v>11.59</v>
      </c>
      <c r="T24" s="196">
        <v>0</v>
      </c>
      <c r="U24" s="196">
        <v>1.93</v>
      </c>
      <c r="V24" s="196">
        <v>0.31</v>
      </c>
      <c r="W24" s="196">
        <v>0.7</v>
      </c>
      <c r="X24" s="196">
        <v>6.32</v>
      </c>
      <c r="Y24" s="196">
        <v>0</v>
      </c>
      <c r="Z24" s="196">
        <v>4.7300000000000004</v>
      </c>
      <c r="AA24" s="196">
        <v>1.53</v>
      </c>
      <c r="AB24" s="196">
        <v>0</v>
      </c>
      <c r="AC24" s="196">
        <v>2.29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17.36</v>
      </c>
      <c r="AL24" s="196">
        <v>0</v>
      </c>
      <c r="AM24" s="196">
        <v>0</v>
      </c>
      <c r="AN24" s="196">
        <v>0</v>
      </c>
      <c r="AO24" s="196">
        <v>400.77</v>
      </c>
      <c r="AP24" s="196">
        <v>0</v>
      </c>
      <c r="AQ24" s="196">
        <v>0</v>
      </c>
      <c r="AR24" s="196">
        <v>14.3</v>
      </c>
      <c r="AS24" s="196">
        <v>23.99</v>
      </c>
      <c r="AT24" s="196">
        <v>40.92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153.94</v>
      </c>
      <c r="L25" s="196">
        <v>6.55</v>
      </c>
      <c r="M25" s="196">
        <v>2.4700000000000002</v>
      </c>
      <c r="N25" s="196">
        <v>2.0099999999999998</v>
      </c>
      <c r="O25" s="196">
        <v>2.84</v>
      </c>
      <c r="P25" s="196">
        <v>0.94</v>
      </c>
      <c r="Q25" s="196">
        <v>1.91</v>
      </c>
      <c r="R25" s="196">
        <v>0.72</v>
      </c>
      <c r="S25" s="196">
        <v>11.59</v>
      </c>
      <c r="T25" s="196">
        <v>0</v>
      </c>
      <c r="U25" s="196">
        <v>1.93</v>
      </c>
      <c r="V25" s="196">
        <v>0.31</v>
      </c>
      <c r="W25" s="196">
        <v>0.59</v>
      </c>
      <c r="X25" s="196">
        <v>2.5099999999999998</v>
      </c>
      <c r="Y25" s="196">
        <v>0</v>
      </c>
      <c r="Z25" s="196">
        <v>4.7300000000000004</v>
      </c>
      <c r="AA25" s="196">
        <v>1.53</v>
      </c>
      <c r="AB25" s="196">
        <v>0</v>
      </c>
      <c r="AC25" s="196">
        <v>2.29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17.36</v>
      </c>
      <c r="AL25" s="196">
        <v>0</v>
      </c>
      <c r="AM25" s="196">
        <v>0</v>
      </c>
      <c r="AN25" s="196">
        <v>0</v>
      </c>
      <c r="AO25" s="196">
        <v>400.77</v>
      </c>
      <c r="AP25" s="196">
        <v>0</v>
      </c>
      <c r="AQ25" s="196">
        <v>0</v>
      </c>
      <c r="AR25" s="196">
        <v>14.3</v>
      </c>
      <c r="AS25" s="196">
        <v>23.99</v>
      </c>
      <c r="AT25" s="196">
        <v>40.92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105.88</v>
      </c>
      <c r="L26" s="196">
        <v>6.55</v>
      </c>
      <c r="M26" s="196">
        <v>2.4700000000000002</v>
      </c>
      <c r="N26" s="196">
        <v>2.0099999999999998</v>
      </c>
      <c r="O26" s="196">
        <v>2.84</v>
      </c>
      <c r="P26" s="196">
        <v>0.94</v>
      </c>
      <c r="Q26" s="196">
        <v>1.91</v>
      </c>
      <c r="R26" s="196">
        <v>0.72</v>
      </c>
      <c r="S26" s="196">
        <v>11.59</v>
      </c>
      <c r="T26" s="196">
        <v>0</v>
      </c>
      <c r="U26" s="196">
        <v>1.93</v>
      </c>
      <c r="V26" s="196">
        <v>0.31</v>
      </c>
      <c r="W26" s="196">
        <v>0.59</v>
      </c>
      <c r="X26" s="196">
        <v>2.5099999999999998</v>
      </c>
      <c r="Y26" s="196">
        <v>0</v>
      </c>
      <c r="Z26" s="196">
        <v>4.7300000000000004</v>
      </c>
      <c r="AA26" s="196">
        <v>1.53</v>
      </c>
      <c r="AB26" s="196">
        <v>0</v>
      </c>
      <c r="AC26" s="196">
        <v>2.29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17.36</v>
      </c>
      <c r="AL26" s="196">
        <v>0</v>
      </c>
      <c r="AM26" s="196">
        <v>0</v>
      </c>
      <c r="AN26" s="196">
        <v>0</v>
      </c>
      <c r="AO26" s="196">
        <v>400.77</v>
      </c>
      <c r="AP26" s="196">
        <v>0</v>
      </c>
      <c r="AQ26" s="196">
        <v>0</v>
      </c>
      <c r="AR26" s="196">
        <v>14.3</v>
      </c>
      <c r="AS26" s="196">
        <v>23.99</v>
      </c>
      <c r="AT26" s="196">
        <v>40.92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57.81</v>
      </c>
      <c r="L27" s="196">
        <v>6.55</v>
      </c>
      <c r="M27" s="196">
        <v>2.4700000000000002</v>
      </c>
      <c r="N27" s="196">
        <v>2.0099999999999998</v>
      </c>
      <c r="O27" s="196">
        <v>2.84</v>
      </c>
      <c r="P27" s="196">
        <v>0.94</v>
      </c>
      <c r="Q27" s="196">
        <v>1.91</v>
      </c>
      <c r="R27" s="196">
        <v>0.72</v>
      </c>
      <c r="S27" s="196">
        <v>11.59</v>
      </c>
      <c r="T27" s="196">
        <v>0</v>
      </c>
      <c r="U27" s="196">
        <v>1.93</v>
      </c>
      <c r="V27" s="196">
        <v>0.31</v>
      </c>
      <c r="W27" s="196">
        <v>0.61</v>
      </c>
      <c r="X27" s="196">
        <v>2.5099999999999998</v>
      </c>
      <c r="Y27" s="196">
        <v>0</v>
      </c>
      <c r="Z27" s="196">
        <v>4.7300000000000004</v>
      </c>
      <c r="AA27" s="196">
        <v>1.53</v>
      </c>
      <c r="AB27" s="196">
        <v>0</v>
      </c>
      <c r="AC27" s="196">
        <v>1.77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15.59</v>
      </c>
      <c r="AL27" s="196">
        <v>0</v>
      </c>
      <c r="AM27" s="196">
        <v>0</v>
      </c>
      <c r="AN27" s="196">
        <v>0</v>
      </c>
      <c r="AO27" s="196">
        <v>400.77</v>
      </c>
      <c r="AP27" s="196">
        <v>0</v>
      </c>
      <c r="AQ27" s="196">
        <v>0</v>
      </c>
      <c r="AR27" s="196">
        <v>14.07</v>
      </c>
      <c r="AS27" s="196">
        <v>23.9</v>
      </c>
      <c r="AT27" s="196">
        <v>40.92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19.72</v>
      </c>
      <c r="L28" s="196">
        <v>6.55</v>
      </c>
      <c r="M28" s="196">
        <v>2.4700000000000002</v>
      </c>
      <c r="N28" s="196">
        <v>2.0099999999999998</v>
      </c>
      <c r="O28" s="196">
        <v>2.84</v>
      </c>
      <c r="P28" s="196">
        <v>0.94</v>
      </c>
      <c r="Q28" s="196">
        <v>1.91</v>
      </c>
      <c r="R28" s="196">
        <v>0.72</v>
      </c>
      <c r="S28" s="196">
        <v>11.59</v>
      </c>
      <c r="T28" s="196">
        <v>0</v>
      </c>
      <c r="U28" s="196">
        <v>1.93</v>
      </c>
      <c r="V28" s="196">
        <v>0.31</v>
      </c>
      <c r="W28" s="196">
        <v>0.59</v>
      </c>
      <c r="X28" s="196">
        <v>2.5099999999999998</v>
      </c>
      <c r="Y28" s="196">
        <v>0</v>
      </c>
      <c r="Z28" s="196">
        <v>4.7300000000000004</v>
      </c>
      <c r="AA28" s="196">
        <v>1.53</v>
      </c>
      <c r="AB28" s="196">
        <v>0</v>
      </c>
      <c r="AC28" s="196">
        <v>1.77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15.59</v>
      </c>
      <c r="AL28" s="196">
        <v>0</v>
      </c>
      <c r="AM28" s="196">
        <v>0</v>
      </c>
      <c r="AN28" s="196">
        <v>0</v>
      </c>
      <c r="AO28" s="196">
        <v>400.77</v>
      </c>
      <c r="AP28" s="196">
        <v>0</v>
      </c>
      <c r="AQ28" s="196">
        <v>0</v>
      </c>
      <c r="AR28" s="196">
        <v>14.07</v>
      </c>
      <c r="AS28" s="196">
        <v>23.9</v>
      </c>
      <c r="AT28" s="196">
        <v>40.92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19.73</v>
      </c>
      <c r="L29" s="196">
        <v>6.55</v>
      </c>
      <c r="M29" s="196">
        <v>2.4700000000000002</v>
      </c>
      <c r="N29" s="196">
        <v>2.0099999999999998</v>
      </c>
      <c r="O29" s="196">
        <v>2.84</v>
      </c>
      <c r="P29" s="196">
        <v>0.94</v>
      </c>
      <c r="Q29" s="196">
        <v>1.91</v>
      </c>
      <c r="R29" s="196">
        <v>0.72</v>
      </c>
      <c r="S29" s="196">
        <v>11.59</v>
      </c>
      <c r="T29" s="196">
        <v>0</v>
      </c>
      <c r="U29" s="196">
        <v>1.93</v>
      </c>
      <c r="V29" s="196">
        <v>0.31</v>
      </c>
      <c r="W29" s="196">
        <v>0.59</v>
      </c>
      <c r="X29" s="196">
        <v>2.5099999999999998</v>
      </c>
      <c r="Y29" s="196">
        <v>0</v>
      </c>
      <c r="Z29" s="196">
        <v>4.7300000000000004</v>
      </c>
      <c r="AA29" s="196">
        <v>1.53</v>
      </c>
      <c r="AB29" s="196">
        <v>0</v>
      </c>
      <c r="AC29" s="196">
        <v>1.77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15.59</v>
      </c>
      <c r="AL29" s="196">
        <v>0</v>
      </c>
      <c r="AM29" s="196">
        <v>0</v>
      </c>
      <c r="AN29" s="196">
        <v>0</v>
      </c>
      <c r="AO29" s="196">
        <v>400.77</v>
      </c>
      <c r="AP29" s="196">
        <v>0</v>
      </c>
      <c r="AQ29" s="196">
        <v>0</v>
      </c>
      <c r="AR29" s="196">
        <v>14.07</v>
      </c>
      <c r="AS29" s="196">
        <v>23.9</v>
      </c>
      <c r="AT29" s="196">
        <v>40.92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19.72</v>
      </c>
      <c r="L30" s="196">
        <v>6.55</v>
      </c>
      <c r="M30" s="196">
        <v>2.4700000000000002</v>
      </c>
      <c r="N30" s="196">
        <v>2.0099999999999998</v>
      </c>
      <c r="O30" s="196">
        <v>2.84</v>
      </c>
      <c r="P30" s="196">
        <v>0.94</v>
      </c>
      <c r="Q30" s="196">
        <v>1.91</v>
      </c>
      <c r="R30" s="196">
        <v>0.72</v>
      </c>
      <c r="S30" s="196">
        <v>11.59</v>
      </c>
      <c r="T30" s="196">
        <v>0</v>
      </c>
      <c r="U30" s="196">
        <v>1.93</v>
      </c>
      <c r="V30" s="196">
        <v>0.31</v>
      </c>
      <c r="W30" s="196">
        <v>0.59</v>
      </c>
      <c r="X30" s="196">
        <v>2.5099999999999998</v>
      </c>
      <c r="Y30" s="196">
        <v>0</v>
      </c>
      <c r="Z30" s="196">
        <v>4.7300000000000004</v>
      </c>
      <c r="AA30" s="196">
        <v>1.53</v>
      </c>
      <c r="AB30" s="196">
        <v>0</v>
      </c>
      <c r="AC30" s="196">
        <v>1.77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15.59</v>
      </c>
      <c r="AL30" s="196">
        <v>0</v>
      </c>
      <c r="AM30" s="196">
        <v>0</v>
      </c>
      <c r="AN30" s="196">
        <v>0</v>
      </c>
      <c r="AO30" s="196">
        <v>400.77</v>
      </c>
      <c r="AP30" s="196">
        <v>0</v>
      </c>
      <c r="AQ30" s="196">
        <v>0</v>
      </c>
      <c r="AR30" s="196">
        <v>14.07</v>
      </c>
      <c r="AS30" s="196">
        <v>23.9</v>
      </c>
      <c r="AT30" s="196">
        <v>40.92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19.72</v>
      </c>
      <c r="L31" s="196">
        <v>8.4700000000000006</v>
      </c>
      <c r="M31" s="196">
        <v>2.4700000000000002</v>
      </c>
      <c r="N31" s="196">
        <v>2.0099999999999998</v>
      </c>
      <c r="O31" s="196">
        <v>2.84</v>
      </c>
      <c r="P31" s="196">
        <v>0.94</v>
      </c>
      <c r="Q31" s="196">
        <v>1.91</v>
      </c>
      <c r="R31" s="196">
        <v>0.72</v>
      </c>
      <c r="S31" s="196">
        <v>11.59</v>
      </c>
      <c r="T31" s="196">
        <v>0</v>
      </c>
      <c r="U31" s="196">
        <v>1.93</v>
      </c>
      <c r="V31" s="196">
        <v>0.31</v>
      </c>
      <c r="W31" s="196">
        <v>0.59</v>
      </c>
      <c r="X31" s="196">
        <v>2.5099999999999998</v>
      </c>
      <c r="Y31" s="196">
        <v>0</v>
      </c>
      <c r="Z31" s="196">
        <v>4.7300000000000004</v>
      </c>
      <c r="AA31" s="196">
        <v>1.53</v>
      </c>
      <c r="AB31" s="196">
        <v>0</v>
      </c>
      <c r="AC31" s="196">
        <v>1.77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15.59</v>
      </c>
      <c r="AL31" s="196">
        <v>0</v>
      </c>
      <c r="AM31" s="196">
        <v>0</v>
      </c>
      <c r="AN31" s="196">
        <v>0</v>
      </c>
      <c r="AO31" s="196">
        <v>400.77</v>
      </c>
      <c r="AP31" s="196">
        <v>0</v>
      </c>
      <c r="AQ31" s="196">
        <v>0</v>
      </c>
      <c r="AR31" s="196">
        <v>14.07</v>
      </c>
      <c r="AS31" s="196">
        <v>23.9</v>
      </c>
      <c r="AT31" s="196">
        <v>40.92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19.72</v>
      </c>
      <c r="L32" s="196">
        <v>8.4700000000000006</v>
      </c>
      <c r="M32" s="196">
        <v>2.4700000000000002</v>
      </c>
      <c r="N32" s="196">
        <v>2.0099999999999998</v>
      </c>
      <c r="O32" s="196">
        <v>2.84</v>
      </c>
      <c r="P32" s="196">
        <v>0.94</v>
      </c>
      <c r="Q32" s="196">
        <v>1.91</v>
      </c>
      <c r="R32" s="196">
        <v>0.72</v>
      </c>
      <c r="S32" s="196">
        <v>11.59</v>
      </c>
      <c r="T32" s="196">
        <v>0</v>
      </c>
      <c r="U32" s="196">
        <v>1.93</v>
      </c>
      <c r="V32" s="196">
        <v>0.31</v>
      </c>
      <c r="W32" s="196">
        <v>0.59</v>
      </c>
      <c r="X32" s="196">
        <v>2.5099999999999998</v>
      </c>
      <c r="Y32" s="196">
        <v>0</v>
      </c>
      <c r="Z32" s="196">
        <v>4.7300000000000004</v>
      </c>
      <c r="AA32" s="196">
        <v>1.53</v>
      </c>
      <c r="AB32" s="196">
        <v>0</v>
      </c>
      <c r="AC32" s="196">
        <v>1.77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15.59</v>
      </c>
      <c r="AL32" s="196">
        <v>0</v>
      </c>
      <c r="AM32" s="196">
        <v>0</v>
      </c>
      <c r="AN32" s="196">
        <v>0</v>
      </c>
      <c r="AO32" s="196">
        <v>400.77</v>
      </c>
      <c r="AP32" s="196">
        <v>0</v>
      </c>
      <c r="AQ32" s="196">
        <v>0</v>
      </c>
      <c r="AR32" s="196">
        <v>14.07</v>
      </c>
      <c r="AS32" s="196">
        <v>23.9</v>
      </c>
      <c r="AT32" s="196">
        <v>40.92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19.72</v>
      </c>
      <c r="L33" s="196">
        <v>8.4700000000000006</v>
      </c>
      <c r="M33" s="196">
        <v>2.4700000000000002</v>
      </c>
      <c r="N33" s="196">
        <v>2.0099999999999998</v>
      </c>
      <c r="O33" s="196">
        <v>2.84</v>
      </c>
      <c r="P33" s="196">
        <v>0.94</v>
      </c>
      <c r="Q33" s="196">
        <v>1.91</v>
      </c>
      <c r="R33" s="196">
        <v>0.72</v>
      </c>
      <c r="S33" s="196">
        <v>11.59</v>
      </c>
      <c r="T33" s="196">
        <v>0</v>
      </c>
      <c r="U33" s="196">
        <v>1.93</v>
      </c>
      <c r="V33" s="196">
        <v>0.31</v>
      </c>
      <c r="W33" s="196">
        <v>0.59</v>
      </c>
      <c r="X33" s="196">
        <v>2.5099999999999998</v>
      </c>
      <c r="Y33" s="196">
        <v>0</v>
      </c>
      <c r="Z33" s="196">
        <v>4.7300000000000004</v>
      </c>
      <c r="AA33" s="196">
        <v>1.53</v>
      </c>
      <c r="AB33" s="196">
        <v>0</v>
      </c>
      <c r="AC33" s="196">
        <v>1.77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15.59</v>
      </c>
      <c r="AL33" s="196">
        <v>0</v>
      </c>
      <c r="AM33" s="196">
        <v>0</v>
      </c>
      <c r="AN33" s="196">
        <v>0</v>
      </c>
      <c r="AO33" s="196">
        <v>400.77</v>
      </c>
      <c r="AP33" s="196">
        <v>0</v>
      </c>
      <c r="AQ33" s="196">
        <v>0</v>
      </c>
      <c r="AR33" s="196">
        <v>14.07</v>
      </c>
      <c r="AS33" s="196">
        <v>23.9</v>
      </c>
      <c r="AT33" s="196">
        <v>40.92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19.72</v>
      </c>
      <c r="L34" s="196">
        <v>8.4700000000000006</v>
      </c>
      <c r="M34" s="196">
        <v>2.4700000000000002</v>
      </c>
      <c r="N34" s="196">
        <v>2.0099999999999998</v>
      </c>
      <c r="O34" s="196">
        <v>2.84</v>
      </c>
      <c r="P34" s="196">
        <v>0.94</v>
      </c>
      <c r="Q34" s="196">
        <v>1.91</v>
      </c>
      <c r="R34" s="196">
        <v>0.72</v>
      </c>
      <c r="S34" s="196">
        <v>11.59</v>
      </c>
      <c r="T34" s="196">
        <v>0</v>
      </c>
      <c r="U34" s="196">
        <v>1.93</v>
      </c>
      <c r="V34" s="196">
        <v>0.31</v>
      </c>
      <c r="W34" s="196">
        <v>0.59</v>
      </c>
      <c r="X34" s="196">
        <v>2.5099999999999998</v>
      </c>
      <c r="Y34" s="196">
        <v>0</v>
      </c>
      <c r="Z34" s="196">
        <v>4.7300000000000004</v>
      </c>
      <c r="AA34" s="196">
        <v>1.53</v>
      </c>
      <c r="AB34" s="196">
        <v>0</v>
      </c>
      <c r="AC34" s="196">
        <v>1.77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15.59</v>
      </c>
      <c r="AL34" s="196">
        <v>0</v>
      </c>
      <c r="AM34" s="196">
        <v>0</v>
      </c>
      <c r="AN34" s="196">
        <v>0</v>
      </c>
      <c r="AO34" s="196">
        <v>400.77</v>
      </c>
      <c r="AP34" s="196">
        <v>0</v>
      </c>
      <c r="AQ34" s="196">
        <v>0</v>
      </c>
      <c r="AR34" s="196">
        <v>14.07</v>
      </c>
      <c r="AS34" s="196">
        <v>23.9</v>
      </c>
      <c r="AT34" s="196">
        <v>40.92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19.72</v>
      </c>
      <c r="L35" s="196">
        <v>8.4700000000000006</v>
      </c>
      <c r="M35" s="196">
        <v>2.4700000000000002</v>
      </c>
      <c r="N35" s="196">
        <v>2.0099999999999998</v>
      </c>
      <c r="O35" s="196">
        <v>2.84</v>
      </c>
      <c r="P35" s="196">
        <v>0.94</v>
      </c>
      <c r="Q35" s="196">
        <v>1.91</v>
      </c>
      <c r="R35" s="196">
        <v>0.72</v>
      </c>
      <c r="S35" s="196">
        <v>11.59</v>
      </c>
      <c r="T35" s="196">
        <v>0</v>
      </c>
      <c r="U35" s="196">
        <v>1.93</v>
      </c>
      <c r="V35" s="196">
        <v>0.31</v>
      </c>
      <c r="W35" s="196">
        <v>0.59</v>
      </c>
      <c r="X35" s="196">
        <v>2.5099999999999998</v>
      </c>
      <c r="Y35" s="196">
        <v>0</v>
      </c>
      <c r="Z35" s="196">
        <v>4.7300000000000004</v>
      </c>
      <c r="AA35" s="196">
        <v>1.53</v>
      </c>
      <c r="AB35" s="196">
        <v>0</v>
      </c>
      <c r="AC35" s="196">
        <v>1.77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17.36</v>
      </c>
      <c r="AL35" s="196">
        <v>0</v>
      </c>
      <c r="AM35" s="196">
        <v>0</v>
      </c>
      <c r="AN35" s="196">
        <v>0</v>
      </c>
      <c r="AO35" s="196">
        <v>400.77</v>
      </c>
      <c r="AP35" s="196">
        <v>0</v>
      </c>
      <c r="AQ35" s="196">
        <v>0</v>
      </c>
      <c r="AR35" s="196">
        <v>14.07</v>
      </c>
      <c r="AS35" s="196">
        <v>23.9</v>
      </c>
      <c r="AT35" s="196">
        <v>40.92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19.72</v>
      </c>
      <c r="L36" s="196">
        <v>8.4700000000000006</v>
      </c>
      <c r="M36" s="196">
        <v>2.4700000000000002</v>
      </c>
      <c r="N36" s="196">
        <v>2.0099999999999998</v>
      </c>
      <c r="O36" s="196">
        <v>2.84</v>
      </c>
      <c r="P36" s="196">
        <v>0.94</v>
      </c>
      <c r="Q36" s="196">
        <v>1.91</v>
      </c>
      <c r="R36" s="196">
        <v>0.72</v>
      </c>
      <c r="S36" s="196">
        <v>11.59</v>
      </c>
      <c r="T36" s="196">
        <v>0</v>
      </c>
      <c r="U36" s="196">
        <v>1.93</v>
      </c>
      <c r="V36" s="196">
        <v>0.31</v>
      </c>
      <c r="W36" s="196">
        <v>0.59</v>
      </c>
      <c r="X36" s="196">
        <v>2.5099999999999998</v>
      </c>
      <c r="Y36" s="196">
        <v>0</v>
      </c>
      <c r="Z36" s="196">
        <v>4.7300000000000004</v>
      </c>
      <c r="AA36" s="196">
        <v>1.53</v>
      </c>
      <c r="AB36" s="196">
        <v>0</v>
      </c>
      <c r="AC36" s="196">
        <v>1.77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17.36</v>
      </c>
      <c r="AL36" s="196">
        <v>0</v>
      </c>
      <c r="AM36" s="196">
        <v>0</v>
      </c>
      <c r="AN36" s="196">
        <v>0</v>
      </c>
      <c r="AO36" s="196">
        <v>400.77</v>
      </c>
      <c r="AP36" s="196">
        <v>0</v>
      </c>
      <c r="AQ36" s="196">
        <v>0</v>
      </c>
      <c r="AR36" s="196">
        <v>14.07</v>
      </c>
      <c r="AS36" s="196">
        <v>23.9</v>
      </c>
      <c r="AT36" s="196">
        <v>40.92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19.72</v>
      </c>
      <c r="L37" s="196">
        <v>8.4700000000000006</v>
      </c>
      <c r="M37" s="196">
        <v>2.4700000000000002</v>
      </c>
      <c r="N37" s="196">
        <v>2.0099999999999998</v>
      </c>
      <c r="O37" s="196">
        <v>2.84</v>
      </c>
      <c r="P37" s="196">
        <v>0.94</v>
      </c>
      <c r="Q37" s="196">
        <v>1.91</v>
      </c>
      <c r="R37" s="196">
        <v>0.72</v>
      </c>
      <c r="S37" s="196">
        <v>11.59</v>
      </c>
      <c r="T37" s="196">
        <v>0</v>
      </c>
      <c r="U37" s="196">
        <v>1.93</v>
      </c>
      <c r="V37" s="196">
        <v>0.31</v>
      </c>
      <c r="W37" s="196">
        <v>0.59</v>
      </c>
      <c r="X37" s="196">
        <v>2.5099999999999998</v>
      </c>
      <c r="Y37" s="196">
        <v>0</v>
      </c>
      <c r="Z37" s="196">
        <v>4.7300000000000004</v>
      </c>
      <c r="AA37" s="196">
        <v>1.53</v>
      </c>
      <c r="AB37" s="196">
        <v>0</v>
      </c>
      <c r="AC37" s="196">
        <v>2.29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17.36</v>
      </c>
      <c r="AL37" s="196">
        <v>0</v>
      </c>
      <c r="AM37" s="196">
        <v>0</v>
      </c>
      <c r="AN37" s="196">
        <v>0</v>
      </c>
      <c r="AO37" s="196">
        <v>400.77</v>
      </c>
      <c r="AP37" s="196">
        <v>0</v>
      </c>
      <c r="AQ37" s="196">
        <v>0</v>
      </c>
      <c r="AR37" s="196">
        <v>14.07</v>
      </c>
      <c r="AS37" s="196">
        <v>23.9</v>
      </c>
      <c r="AT37" s="196">
        <v>40.92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19.72</v>
      </c>
      <c r="L38" s="196">
        <v>8.4700000000000006</v>
      </c>
      <c r="M38" s="196">
        <v>2.4700000000000002</v>
      </c>
      <c r="N38" s="196">
        <v>2.0099999999999998</v>
      </c>
      <c r="O38" s="196">
        <v>2.84</v>
      </c>
      <c r="P38" s="196">
        <v>0.94</v>
      </c>
      <c r="Q38" s="196">
        <v>1.91</v>
      </c>
      <c r="R38" s="196">
        <v>0.72</v>
      </c>
      <c r="S38" s="196">
        <v>11.59</v>
      </c>
      <c r="T38" s="196">
        <v>0</v>
      </c>
      <c r="U38" s="196">
        <v>1.93</v>
      </c>
      <c r="V38" s="196">
        <v>0.31</v>
      </c>
      <c r="W38" s="196">
        <v>0.59</v>
      </c>
      <c r="X38" s="196">
        <v>2.5099999999999998</v>
      </c>
      <c r="Y38" s="196">
        <v>0</v>
      </c>
      <c r="Z38" s="196">
        <v>4.7300000000000004</v>
      </c>
      <c r="AA38" s="196">
        <v>1.53</v>
      </c>
      <c r="AB38" s="196">
        <v>0</v>
      </c>
      <c r="AC38" s="196">
        <v>2.29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17.36</v>
      </c>
      <c r="AL38" s="196">
        <v>0</v>
      </c>
      <c r="AM38" s="196">
        <v>0</v>
      </c>
      <c r="AN38" s="196">
        <v>0</v>
      </c>
      <c r="AO38" s="196">
        <v>400.77</v>
      </c>
      <c r="AP38" s="196">
        <v>0</v>
      </c>
      <c r="AQ38" s="196">
        <v>0</v>
      </c>
      <c r="AR38" s="196">
        <v>14.07</v>
      </c>
      <c r="AS38" s="196">
        <v>23.9</v>
      </c>
      <c r="AT38" s="196">
        <v>40.92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19.72</v>
      </c>
      <c r="L39" s="196">
        <v>8.4700000000000006</v>
      </c>
      <c r="M39" s="196">
        <v>2.4700000000000002</v>
      </c>
      <c r="N39" s="196">
        <v>2.0099999999999998</v>
      </c>
      <c r="O39" s="196">
        <v>2.84</v>
      </c>
      <c r="P39" s="196">
        <v>0.94</v>
      </c>
      <c r="Q39" s="196">
        <v>1.91</v>
      </c>
      <c r="R39" s="196">
        <v>0.72</v>
      </c>
      <c r="S39" s="196">
        <v>11.59</v>
      </c>
      <c r="T39" s="196">
        <v>0</v>
      </c>
      <c r="U39" s="196">
        <v>1.93</v>
      </c>
      <c r="V39" s="196">
        <v>0.31</v>
      </c>
      <c r="W39" s="196">
        <v>0.59</v>
      </c>
      <c r="X39" s="196">
        <v>2.5099999999999998</v>
      </c>
      <c r="Y39" s="196">
        <v>0</v>
      </c>
      <c r="Z39" s="196">
        <v>4.7300000000000004</v>
      </c>
      <c r="AA39" s="196">
        <v>1.53</v>
      </c>
      <c r="AB39" s="196">
        <v>0</v>
      </c>
      <c r="AC39" s="196">
        <v>2.29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17.36</v>
      </c>
      <c r="AL39" s="196">
        <v>0</v>
      </c>
      <c r="AM39" s="196">
        <v>0</v>
      </c>
      <c r="AN39" s="196">
        <v>0</v>
      </c>
      <c r="AO39" s="196">
        <v>400.77</v>
      </c>
      <c r="AP39" s="196">
        <v>0</v>
      </c>
      <c r="AQ39" s="196">
        <v>0</v>
      </c>
      <c r="AR39" s="196">
        <v>14.07</v>
      </c>
      <c r="AS39" s="196">
        <v>23.9</v>
      </c>
      <c r="AT39" s="196">
        <v>40.92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19.72</v>
      </c>
      <c r="L40" s="196">
        <v>8.4700000000000006</v>
      </c>
      <c r="M40" s="196">
        <v>2.4700000000000002</v>
      </c>
      <c r="N40" s="196">
        <v>2.0099999999999998</v>
      </c>
      <c r="O40" s="196">
        <v>2.84</v>
      </c>
      <c r="P40" s="196">
        <v>0.94</v>
      </c>
      <c r="Q40" s="196">
        <v>1.91</v>
      </c>
      <c r="R40" s="196">
        <v>0.72</v>
      </c>
      <c r="S40" s="196">
        <v>11.59</v>
      </c>
      <c r="T40" s="196">
        <v>0</v>
      </c>
      <c r="U40" s="196">
        <v>1.93</v>
      </c>
      <c r="V40" s="196">
        <v>0.31</v>
      </c>
      <c r="W40" s="196">
        <v>0.59</v>
      </c>
      <c r="X40" s="196">
        <v>2.5099999999999998</v>
      </c>
      <c r="Y40" s="196">
        <v>0</v>
      </c>
      <c r="Z40" s="196">
        <v>4.7300000000000004</v>
      </c>
      <c r="AA40" s="196">
        <v>1.53</v>
      </c>
      <c r="AB40" s="196">
        <v>0</v>
      </c>
      <c r="AC40" s="196">
        <v>2.29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17.36</v>
      </c>
      <c r="AL40" s="196">
        <v>0</v>
      </c>
      <c r="AM40" s="196">
        <v>0</v>
      </c>
      <c r="AN40" s="196">
        <v>0</v>
      </c>
      <c r="AO40" s="196">
        <v>400.77</v>
      </c>
      <c r="AP40" s="196">
        <v>0</v>
      </c>
      <c r="AQ40" s="196">
        <v>0</v>
      </c>
      <c r="AR40" s="196">
        <v>14.07</v>
      </c>
      <c r="AS40" s="196">
        <v>23.9</v>
      </c>
      <c r="AT40" s="196">
        <v>40.92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67.42</v>
      </c>
      <c r="L41" s="196">
        <v>8.4700000000000006</v>
      </c>
      <c r="M41" s="196">
        <v>2.4700000000000002</v>
      </c>
      <c r="N41" s="196">
        <v>2.0099999999999998</v>
      </c>
      <c r="O41" s="196">
        <v>2.84</v>
      </c>
      <c r="P41" s="196">
        <v>0.94</v>
      </c>
      <c r="Q41" s="196">
        <v>1.91</v>
      </c>
      <c r="R41" s="196">
        <v>0.72</v>
      </c>
      <c r="S41" s="196">
        <v>11.59</v>
      </c>
      <c r="T41" s="196">
        <v>0</v>
      </c>
      <c r="U41" s="196">
        <v>1.93</v>
      </c>
      <c r="V41" s="196">
        <v>0.31</v>
      </c>
      <c r="W41" s="196">
        <v>0.59</v>
      </c>
      <c r="X41" s="196">
        <v>2.5099999999999998</v>
      </c>
      <c r="Y41" s="196">
        <v>0</v>
      </c>
      <c r="Z41" s="196">
        <v>4.7300000000000004</v>
      </c>
      <c r="AA41" s="196">
        <v>1.53</v>
      </c>
      <c r="AB41" s="196">
        <v>0</v>
      </c>
      <c r="AC41" s="196">
        <v>2.29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17.36</v>
      </c>
      <c r="AL41" s="196">
        <v>0</v>
      </c>
      <c r="AM41" s="196">
        <v>0</v>
      </c>
      <c r="AN41" s="196">
        <v>0</v>
      </c>
      <c r="AO41" s="196">
        <v>400.77</v>
      </c>
      <c r="AP41" s="196">
        <v>0</v>
      </c>
      <c r="AQ41" s="196">
        <v>0</v>
      </c>
      <c r="AR41" s="196">
        <v>14.07</v>
      </c>
      <c r="AS41" s="196">
        <v>23.85</v>
      </c>
      <c r="AT41" s="196">
        <v>40.92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96.26</v>
      </c>
      <c r="L42" s="196">
        <v>8.4700000000000006</v>
      </c>
      <c r="M42" s="196">
        <v>2.4700000000000002</v>
      </c>
      <c r="N42" s="196">
        <v>2.0099999999999998</v>
      </c>
      <c r="O42" s="196">
        <v>2.84</v>
      </c>
      <c r="P42" s="196">
        <v>0.94</v>
      </c>
      <c r="Q42" s="196">
        <v>1.91</v>
      </c>
      <c r="R42" s="196">
        <v>0.72</v>
      </c>
      <c r="S42" s="196">
        <v>11.59</v>
      </c>
      <c r="T42" s="196">
        <v>0</v>
      </c>
      <c r="U42" s="196">
        <v>1.93</v>
      </c>
      <c r="V42" s="196">
        <v>0.31</v>
      </c>
      <c r="W42" s="196">
        <v>0.59</v>
      </c>
      <c r="X42" s="196">
        <v>2.5099999999999998</v>
      </c>
      <c r="Y42" s="196">
        <v>0</v>
      </c>
      <c r="Z42" s="196">
        <v>4.7300000000000004</v>
      </c>
      <c r="AA42" s="196">
        <v>1.53</v>
      </c>
      <c r="AB42" s="196">
        <v>0</v>
      </c>
      <c r="AC42" s="196">
        <v>2.29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17.36</v>
      </c>
      <c r="AL42" s="196">
        <v>0</v>
      </c>
      <c r="AM42" s="196">
        <v>0</v>
      </c>
      <c r="AN42" s="196">
        <v>0</v>
      </c>
      <c r="AO42" s="196">
        <v>400.77</v>
      </c>
      <c r="AP42" s="196">
        <v>0</v>
      </c>
      <c r="AQ42" s="196">
        <v>0</v>
      </c>
      <c r="AR42" s="196">
        <v>14.07</v>
      </c>
      <c r="AS42" s="196">
        <v>23.85</v>
      </c>
      <c r="AT42" s="196">
        <v>40.92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134.71</v>
      </c>
      <c r="L43" s="196">
        <v>8.4700000000000006</v>
      </c>
      <c r="M43" s="196">
        <v>2.4700000000000002</v>
      </c>
      <c r="N43" s="196">
        <v>2.0099999999999998</v>
      </c>
      <c r="O43" s="196">
        <v>2.84</v>
      </c>
      <c r="P43" s="196">
        <v>0.94</v>
      </c>
      <c r="Q43" s="196">
        <v>1.91</v>
      </c>
      <c r="R43" s="196">
        <v>0.72</v>
      </c>
      <c r="S43" s="196">
        <v>11.59</v>
      </c>
      <c r="T43" s="196">
        <v>0</v>
      </c>
      <c r="U43" s="196">
        <v>1.93</v>
      </c>
      <c r="V43" s="196">
        <v>0.31</v>
      </c>
      <c r="W43" s="196">
        <v>0.59</v>
      </c>
      <c r="X43" s="196">
        <v>2.5099999999999998</v>
      </c>
      <c r="Y43" s="196">
        <v>0</v>
      </c>
      <c r="Z43" s="196">
        <v>4.7300000000000004</v>
      </c>
      <c r="AA43" s="196">
        <v>1.53</v>
      </c>
      <c r="AB43" s="196">
        <v>0</v>
      </c>
      <c r="AC43" s="196">
        <v>1.77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17.36</v>
      </c>
      <c r="AL43" s="196">
        <v>0</v>
      </c>
      <c r="AM43" s="196">
        <v>0</v>
      </c>
      <c r="AN43" s="196">
        <v>0</v>
      </c>
      <c r="AO43" s="196">
        <v>400.77</v>
      </c>
      <c r="AP43" s="196">
        <v>0</v>
      </c>
      <c r="AQ43" s="196">
        <v>0</v>
      </c>
      <c r="AR43" s="196">
        <v>14.07</v>
      </c>
      <c r="AS43" s="196">
        <v>23.7</v>
      </c>
      <c r="AT43" s="196">
        <v>40.92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134.71</v>
      </c>
      <c r="L44" s="196">
        <v>8.4700000000000006</v>
      </c>
      <c r="M44" s="196">
        <v>2.4700000000000002</v>
      </c>
      <c r="N44" s="196">
        <v>2.0099999999999998</v>
      </c>
      <c r="O44" s="196">
        <v>2.84</v>
      </c>
      <c r="P44" s="196">
        <v>0.94</v>
      </c>
      <c r="Q44" s="196">
        <v>1.91</v>
      </c>
      <c r="R44" s="196">
        <v>0.72</v>
      </c>
      <c r="S44" s="196">
        <v>11.59</v>
      </c>
      <c r="T44" s="196">
        <v>0</v>
      </c>
      <c r="U44" s="196">
        <v>1.93</v>
      </c>
      <c r="V44" s="196">
        <v>0.31</v>
      </c>
      <c r="W44" s="196">
        <v>0.59</v>
      </c>
      <c r="X44" s="196">
        <v>2.5099999999999998</v>
      </c>
      <c r="Y44" s="196">
        <v>0</v>
      </c>
      <c r="Z44" s="196">
        <v>4.7300000000000004</v>
      </c>
      <c r="AA44" s="196">
        <v>1.53</v>
      </c>
      <c r="AB44" s="196">
        <v>0</v>
      </c>
      <c r="AC44" s="196">
        <v>1.77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17.36</v>
      </c>
      <c r="AL44" s="196">
        <v>0</v>
      </c>
      <c r="AM44" s="196">
        <v>0</v>
      </c>
      <c r="AN44" s="196">
        <v>0</v>
      </c>
      <c r="AO44" s="196">
        <v>400.77</v>
      </c>
      <c r="AP44" s="196">
        <v>0</v>
      </c>
      <c r="AQ44" s="196">
        <v>0</v>
      </c>
      <c r="AR44" s="196">
        <v>14.07</v>
      </c>
      <c r="AS44" s="196">
        <v>23.7</v>
      </c>
      <c r="AT44" s="196">
        <v>40.92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125.1</v>
      </c>
      <c r="L45" s="196">
        <v>8.4700000000000006</v>
      </c>
      <c r="M45" s="196">
        <v>2.4700000000000002</v>
      </c>
      <c r="N45" s="196">
        <v>2.0099999999999998</v>
      </c>
      <c r="O45" s="196">
        <v>2.84</v>
      </c>
      <c r="P45" s="196">
        <v>0.94</v>
      </c>
      <c r="Q45" s="196">
        <v>1.91</v>
      </c>
      <c r="R45" s="196">
        <v>0.72</v>
      </c>
      <c r="S45" s="196">
        <v>11.59</v>
      </c>
      <c r="T45" s="196">
        <v>0</v>
      </c>
      <c r="U45" s="196">
        <v>1.93</v>
      </c>
      <c r="V45" s="196">
        <v>0.31</v>
      </c>
      <c r="W45" s="196">
        <v>0.59</v>
      </c>
      <c r="X45" s="196">
        <v>2.5099999999999998</v>
      </c>
      <c r="Y45" s="196">
        <v>0</v>
      </c>
      <c r="Z45" s="196">
        <v>4.7300000000000004</v>
      </c>
      <c r="AA45" s="196">
        <v>1.53</v>
      </c>
      <c r="AB45" s="196">
        <v>0</v>
      </c>
      <c r="AC45" s="196">
        <v>1.77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17.36</v>
      </c>
      <c r="AL45" s="196">
        <v>0</v>
      </c>
      <c r="AM45" s="196">
        <v>0</v>
      </c>
      <c r="AN45" s="196">
        <v>0</v>
      </c>
      <c r="AO45" s="196">
        <v>400.77</v>
      </c>
      <c r="AP45" s="196">
        <v>0</v>
      </c>
      <c r="AQ45" s="196">
        <v>0</v>
      </c>
      <c r="AR45" s="196">
        <v>14.07</v>
      </c>
      <c r="AS45" s="196">
        <v>23.7</v>
      </c>
      <c r="AT45" s="196">
        <v>40.92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115.48</v>
      </c>
      <c r="L46" s="196">
        <v>8.4700000000000006</v>
      </c>
      <c r="M46" s="196">
        <v>2.4700000000000002</v>
      </c>
      <c r="N46" s="196">
        <v>2.0099999999999998</v>
      </c>
      <c r="O46" s="196">
        <v>2.84</v>
      </c>
      <c r="P46" s="196">
        <v>0.94</v>
      </c>
      <c r="Q46" s="196">
        <v>1.91</v>
      </c>
      <c r="R46" s="196">
        <v>0.72</v>
      </c>
      <c r="S46" s="196">
        <v>11.59</v>
      </c>
      <c r="T46" s="196">
        <v>0</v>
      </c>
      <c r="U46" s="196">
        <v>1.93</v>
      </c>
      <c r="V46" s="196">
        <v>0.31</v>
      </c>
      <c r="W46" s="196">
        <v>0.59</v>
      </c>
      <c r="X46" s="196">
        <v>2.5099999999999998</v>
      </c>
      <c r="Y46" s="196">
        <v>0</v>
      </c>
      <c r="Z46" s="196">
        <v>4.7300000000000004</v>
      </c>
      <c r="AA46" s="196">
        <v>1.54</v>
      </c>
      <c r="AB46" s="196">
        <v>0</v>
      </c>
      <c r="AC46" s="196">
        <v>1.77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17.36</v>
      </c>
      <c r="AL46" s="196">
        <v>0</v>
      </c>
      <c r="AM46" s="196">
        <v>0</v>
      </c>
      <c r="AN46" s="196">
        <v>0</v>
      </c>
      <c r="AO46" s="196">
        <v>400.77</v>
      </c>
      <c r="AP46" s="196">
        <v>0</v>
      </c>
      <c r="AQ46" s="196">
        <v>0</v>
      </c>
      <c r="AR46" s="196">
        <v>14.07</v>
      </c>
      <c r="AS46" s="196">
        <v>23.7</v>
      </c>
      <c r="AT46" s="196">
        <v>40.92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115.48</v>
      </c>
      <c r="L47" s="196">
        <v>8.4700000000000006</v>
      </c>
      <c r="M47" s="196">
        <v>2.4700000000000002</v>
      </c>
      <c r="N47" s="196">
        <v>2.0099999999999998</v>
      </c>
      <c r="O47" s="196">
        <v>2.84</v>
      </c>
      <c r="P47" s="196">
        <v>0.94</v>
      </c>
      <c r="Q47" s="196">
        <v>1.91</v>
      </c>
      <c r="R47" s="196">
        <v>0.72</v>
      </c>
      <c r="S47" s="196">
        <v>11.59</v>
      </c>
      <c r="T47" s="196">
        <v>0</v>
      </c>
      <c r="U47" s="196">
        <v>1.93</v>
      </c>
      <c r="V47" s="196">
        <v>0.31</v>
      </c>
      <c r="W47" s="196">
        <v>0.59</v>
      </c>
      <c r="X47" s="196">
        <v>2.5099999999999998</v>
      </c>
      <c r="Y47" s="196">
        <v>0</v>
      </c>
      <c r="Z47" s="196">
        <v>4.7300000000000004</v>
      </c>
      <c r="AA47" s="196">
        <v>1.54</v>
      </c>
      <c r="AB47" s="196">
        <v>0</v>
      </c>
      <c r="AC47" s="196">
        <v>2.29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17.36</v>
      </c>
      <c r="AL47" s="196">
        <v>0</v>
      </c>
      <c r="AM47" s="196">
        <v>0</v>
      </c>
      <c r="AN47" s="196">
        <v>0</v>
      </c>
      <c r="AO47" s="196">
        <v>400.77</v>
      </c>
      <c r="AP47" s="196">
        <v>0</v>
      </c>
      <c r="AQ47" s="196">
        <v>0</v>
      </c>
      <c r="AR47" s="196">
        <v>13.83</v>
      </c>
      <c r="AS47" s="196">
        <v>23.7</v>
      </c>
      <c r="AT47" s="196">
        <v>40.92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115.48</v>
      </c>
      <c r="L48" s="196">
        <v>8.4700000000000006</v>
      </c>
      <c r="M48" s="196">
        <v>2.4700000000000002</v>
      </c>
      <c r="N48" s="196">
        <v>2.0099999999999998</v>
      </c>
      <c r="O48" s="196">
        <v>2.84</v>
      </c>
      <c r="P48" s="196">
        <v>0.94</v>
      </c>
      <c r="Q48" s="196">
        <v>1.91</v>
      </c>
      <c r="R48" s="196">
        <v>0.72</v>
      </c>
      <c r="S48" s="196">
        <v>11.59</v>
      </c>
      <c r="T48" s="196">
        <v>0</v>
      </c>
      <c r="U48" s="196">
        <v>1.93</v>
      </c>
      <c r="V48" s="196">
        <v>0.31</v>
      </c>
      <c r="W48" s="196">
        <v>0.59</v>
      </c>
      <c r="X48" s="196">
        <v>2.5099999999999998</v>
      </c>
      <c r="Y48" s="196">
        <v>0</v>
      </c>
      <c r="Z48" s="196">
        <v>4.7300000000000004</v>
      </c>
      <c r="AA48" s="196">
        <v>1.54</v>
      </c>
      <c r="AB48" s="196">
        <v>0</v>
      </c>
      <c r="AC48" s="196">
        <v>2.29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17.36</v>
      </c>
      <c r="AL48" s="196">
        <v>0</v>
      </c>
      <c r="AM48" s="196">
        <v>0</v>
      </c>
      <c r="AN48" s="196">
        <v>0</v>
      </c>
      <c r="AO48" s="196">
        <v>400.77</v>
      </c>
      <c r="AP48" s="196">
        <v>0</v>
      </c>
      <c r="AQ48" s="196">
        <v>0</v>
      </c>
      <c r="AR48" s="196">
        <v>13.83</v>
      </c>
      <c r="AS48" s="196">
        <v>23.7</v>
      </c>
      <c r="AT48" s="196">
        <v>40.92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144.32</v>
      </c>
      <c r="L49" s="196">
        <v>8.4700000000000006</v>
      </c>
      <c r="M49" s="196">
        <v>2.4700000000000002</v>
      </c>
      <c r="N49" s="196">
        <v>2.0099999999999998</v>
      </c>
      <c r="O49" s="196">
        <v>2.84</v>
      </c>
      <c r="P49" s="196">
        <v>0.94</v>
      </c>
      <c r="Q49" s="196">
        <v>1.91</v>
      </c>
      <c r="R49" s="196">
        <v>0.72</v>
      </c>
      <c r="S49" s="196">
        <v>11.59</v>
      </c>
      <c r="T49" s="196">
        <v>0</v>
      </c>
      <c r="U49" s="196">
        <v>1.93</v>
      </c>
      <c r="V49" s="196">
        <v>0.31</v>
      </c>
      <c r="W49" s="196">
        <v>0.59</v>
      </c>
      <c r="X49" s="196">
        <v>2.5099999999999998</v>
      </c>
      <c r="Y49" s="196">
        <v>0</v>
      </c>
      <c r="Z49" s="196">
        <v>4.7300000000000004</v>
      </c>
      <c r="AA49" s="196">
        <v>1.54</v>
      </c>
      <c r="AB49" s="196">
        <v>0</v>
      </c>
      <c r="AC49" s="196">
        <v>2.29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17.36</v>
      </c>
      <c r="AL49" s="196">
        <v>0</v>
      </c>
      <c r="AM49" s="196">
        <v>0</v>
      </c>
      <c r="AN49" s="196">
        <v>0</v>
      </c>
      <c r="AO49" s="196">
        <v>400.77</v>
      </c>
      <c r="AP49" s="196">
        <v>0</v>
      </c>
      <c r="AQ49" s="196">
        <v>0</v>
      </c>
      <c r="AR49" s="196">
        <v>13.83</v>
      </c>
      <c r="AS49" s="196">
        <v>23.7</v>
      </c>
      <c r="AT49" s="196">
        <v>40.92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173.17</v>
      </c>
      <c r="L50" s="196">
        <v>8.4700000000000006</v>
      </c>
      <c r="M50" s="196">
        <v>2.4700000000000002</v>
      </c>
      <c r="N50" s="196">
        <v>2.0099999999999998</v>
      </c>
      <c r="O50" s="196">
        <v>2.84</v>
      </c>
      <c r="P50" s="196">
        <v>0.94</v>
      </c>
      <c r="Q50" s="196">
        <v>1.91</v>
      </c>
      <c r="R50" s="196">
        <v>0.72</v>
      </c>
      <c r="S50" s="196">
        <v>11.59</v>
      </c>
      <c r="T50" s="196">
        <v>0</v>
      </c>
      <c r="U50" s="196">
        <v>1.93</v>
      </c>
      <c r="V50" s="196">
        <v>0.31</v>
      </c>
      <c r="W50" s="196">
        <v>0.59</v>
      </c>
      <c r="X50" s="196">
        <v>2.5099999999999998</v>
      </c>
      <c r="Y50" s="196">
        <v>0</v>
      </c>
      <c r="Z50" s="196">
        <v>4.7300000000000004</v>
      </c>
      <c r="AA50" s="196">
        <v>1.54</v>
      </c>
      <c r="AB50" s="196">
        <v>0</v>
      </c>
      <c r="AC50" s="196">
        <v>2.29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17.36</v>
      </c>
      <c r="AL50" s="196">
        <v>0</v>
      </c>
      <c r="AM50" s="196">
        <v>0</v>
      </c>
      <c r="AN50" s="196">
        <v>0</v>
      </c>
      <c r="AO50" s="196">
        <v>400.77</v>
      </c>
      <c r="AP50" s="196">
        <v>0</v>
      </c>
      <c r="AQ50" s="196">
        <v>0</v>
      </c>
      <c r="AR50" s="196">
        <v>13.83</v>
      </c>
      <c r="AS50" s="196">
        <v>23.7</v>
      </c>
      <c r="AT50" s="196">
        <v>40.92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202.01</v>
      </c>
      <c r="L51" s="196">
        <v>8.4700000000000006</v>
      </c>
      <c r="M51" s="196">
        <v>2.4700000000000002</v>
      </c>
      <c r="N51" s="196">
        <v>2.0099999999999998</v>
      </c>
      <c r="O51" s="196">
        <v>2.84</v>
      </c>
      <c r="P51" s="196">
        <v>0.94</v>
      </c>
      <c r="Q51" s="196">
        <v>1.91</v>
      </c>
      <c r="R51" s="196">
        <v>0.72</v>
      </c>
      <c r="S51" s="196">
        <v>11.59</v>
      </c>
      <c r="T51" s="196">
        <v>0</v>
      </c>
      <c r="U51" s="196">
        <v>1.93</v>
      </c>
      <c r="V51" s="196">
        <v>0.31</v>
      </c>
      <c r="W51" s="196">
        <v>0.59</v>
      </c>
      <c r="X51" s="196">
        <v>2.5099999999999998</v>
      </c>
      <c r="Y51" s="196">
        <v>0</v>
      </c>
      <c r="Z51" s="196">
        <v>4.7300000000000004</v>
      </c>
      <c r="AA51" s="196">
        <v>1.53</v>
      </c>
      <c r="AB51" s="196">
        <v>0</v>
      </c>
      <c r="AC51" s="196">
        <v>2.29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15.59</v>
      </c>
      <c r="AL51" s="196">
        <v>0</v>
      </c>
      <c r="AM51" s="196">
        <v>0</v>
      </c>
      <c r="AN51" s="196">
        <v>0</v>
      </c>
      <c r="AO51" s="196">
        <v>392.99</v>
      </c>
      <c r="AP51" s="196">
        <v>0</v>
      </c>
      <c r="AQ51" s="196">
        <v>0</v>
      </c>
      <c r="AR51" s="196">
        <v>13.83</v>
      </c>
      <c r="AS51" s="196">
        <v>23.7</v>
      </c>
      <c r="AT51" s="196">
        <v>40.92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221.23</v>
      </c>
      <c r="L52" s="196">
        <v>8.4700000000000006</v>
      </c>
      <c r="M52" s="196">
        <v>2.4700000000000002</v>
      </c>
      <c r="N52" s="196">
        <v>2.0099999999999998</v>
      </c>
      <c r="O52" s="196">
        <v>2.84</v>
      </c>
      <c r="P52" s="196">
        <v>0.94</v>
      </c>
      <c r="Q52" s="196">
        <v>1.91</v>
      </c>
      <c r="R52" s="196">
        <v>0.72</v>
      </c>
      <c r="S52" s="196">
        <v>11.59</v>
      </c>
      <c r="T52" s="196">
        <v>0</v>
      </c>
      <c r="U52" s="196">
        <v>1.93</v>
      </c>
      <c r="V52" s="196">
        <v>0.31</v>
      </c>
      <c r="W52" s="196">
        <v>0.59</v>
      </c>
      <c r="X52" s="196">
        <v>2.5099999999999998</v>
      </c>
      <c r="Y52" s="196">
        <v>0</v>
      </c>
      <c r="Z52" s="196">
        <v>4.7300000000000004</v>
      </c>
      <c r="AA52" s="196">
        <v>1.53</v>
      </c>
      <c r="AB52" s="196">
        <v>0</v>
      </c>
      <c r="AC52" s="196">
        <v>2.29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15.59</v>
      </c>
      <c r="AL52" s="196">
        <v>0</v>
      </c>
      <c r="AM52" s="196">
        <v>0</v>
      </c>
      <c r="AN52" s="196">
        <v>0</v>
      </c>
      <c r="AO52" s="196">
        <v>392.99</v>
      </c>
      <c r="AP52" s="196">
        <v>0</v>
      </c>
      <c r="AQ52" s="196">
        <v>0</v>
      </c>
      <c r="AR52" s="196">
        <v>13.83</v>
      </c>
      <c r="AS52" s="196">
        <v>23.7</v>
      </c>
      <c r="AT52" s="196">
        <v>40.92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240.46</v>
      </c>
      <c r="L53" s="196">
        <v>8.4700000000000006</v>
      </c>
      <c r="M53" s="196">
        <v>2.4700000000000002</v>
      </c>
      <c r="N53" s="196">
        <v>2.0099999999999998</v>
      </c>
      <c r="O53" s="196">
        <v>2.84</v>
      </c>
      <c r="P53" s="196">
        <v>0.94</v>
      </c>
      <c r="Q53" s="196">
        <v>1.91</v>
      </c>
      <c r="R53" s="196">
        <v>10.93</v>
      </c>
      <c r="S53" s="196">
        <v>11.59</v>
      </c>
      <c r="T53" s="196">
        <v>0</v>
      </c>
      <c r="U53" s="196">
        <v>1.93</v>
      </c>
      <c r="V53" s="196">
        <v>5.08</v>
      </c>
      <c r="W53" s="196">
        <v>0.59</v>
      </c>
      <c r="X53" s="196">
        <v>2.5099999999999998</v>
      </c>
      <c r="Y53" s="196">
        <v>0</v>
      </c>
      <c r="Z53" s="196">
        <v>4.7300000000000004</v>
      </c>
      <c r="AA53" s="196">
        <v>25.2</v>
      </c>
      <c r="AB53" s="196">
        <v>0</v>
      </c>
      <c r="AC53" s="196">
        <v>2.29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15.59</v>
      </c>
      <c r="AL53" s="196">
        <v>0</v>
      </c>
      <c r="AM53" s="196">
        <v>0</v>
      </c>
      <c r="AN53" s="196">
        <v>0</v>
      </c>
      <c r="AO53" s="196">
        <v>392.99</v>
      </c>
      <c r="AP53" s="196">
        <v>0</v>
      </c>
      <c r="AQ53" s="196">
        <v>0</v>
      </c>
      <c r="AR53" s="196">
        <v>13.83</v>
      </c>
      <c r="AS53" s="196">
        <v>23.7</v>
      </c>
      <c r="AT53" s="196">
        <v>40.92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240.46</v>
      </c>
      <c r="L54" s="196">
        <v>8.4700000000000006</v>
      </c>
      <c r="M54" s="196">
        <v>2.4700000000000002</v>
      </c>
      <c r="N54" s="196">
        <v>2.0099999999999998</v>
      </c>
      <c r="O54" s="196">
        <v>2.84</v>
      </c>
      <c r="P54" s="196">
        <v>0.94</v>
      </c>
      <c r="Q54" s="196">
        <v>1.91</v>
      </c>
      <c r="R54" s="196">
        <v>10.93</v>
      </c>
      <c r="S54" s="196">
        <v>11.59</v>
      </c>
      <c r="T54" s="196">
        <v>0</v>
      </c>
      <c r="U54" s="196">
        <v>1.93</v>
      </c>
      <c r="V54" s="196">
        <v>5.08</v>
      </c>
      <c r="W54" s="196">
        <v>0.59</v>
      </c>
      <c r="X54" s="196">
        <v>2.5099999999999998</v>
      </c>
      <c r="Y54" s="196">
        <v>0</v>
      </c>
      <c r="Z54" s="196">
        <v>35.71</v>
      </c>
      <c r="AA54" s="196">
        <v>25.2</v>
      </c>
      <c r="AB54" s="196">
        <v>0</v>
      </c>
      <c r="AC54" s="196">
        <v>2.29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15.59</v>
      </c>
      <c r="AL54" s="196">
        <v>0</v>
      </c>
      <c r="AM54" s="196">
        <v>0</v>
      </c>
      <c r="AN54" s="196">
        <v>0</v>
      </c>
      <c r="AO54" s="196">
        <v>392.99</v>
      </c>
      <c r="AP54" s="196">
        <v>0</v>
      </c>
      <c r="AQ54" s="196">
        <v>0</v>
      </c>
      <c r="AR54" s="196">
        <v>13.83</v>
      </c>
      <c r="AS54" s="196">
        <v>23.7</v>
      </c>
      <c r="AT54" s="196">
        <v>40.92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240.46</v>
      </c>
      <c r="L55" s="196">
        <v>8.4700000000000006</v>
      </c>
      <c r="M55" s="196">
        <v>2.4700000000000002</v>
      </c>
      <c r="N55" s="196">
        <v>2.0099999999999998</v>
      </c>
      <c r="O55" s="196">
        <v>2.84</v>
      </c>
      <c r="P55" s="196">
        <v>0.94</v>
      </c>
      <c r="Q55" s="196">
        <v>1.91</v>
      </c>
      <c r="R55" s="196">
        <v>10.93</v>
      </c>
      <c r="S55" s="196">
        <v>11.59</v>
      </c>
      <c r="T55" s="196">
        <v>0</v>
      </c>
      <c r="U55" s="196">
        <v>1.93</v>
      </c>
      <c r="V55" s="196">
        <v>5.08</v>
      </c>
      <c r="W55" s="196">
        <v>0.59</v>
      </c>
      <c r="X55" s="196">
        <v>2.5099999999999998</v>
      </c>
      <c r="Y55" s="196">
        <v>0</v>
      </c>
      <c r="Z55" s="196">
        <v>64.55</v>
      </c>
      <c r="AA55" s="196">
        <v>25.2</v>
      </c>
      <c r="AB55" s="196">
        <v>0</v>
      </c>
      <c r="AC55" s="196">
        <v>2.29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15.59</v>
      </c>
      <c r="AL55" s="196">
        <v>0</v>
      </c>
      <c r="AM55" s="196">
        <v>0</v>
      </c>
      <c r="AN55" s="196">
        <v>0</v>
      </c>
      <c r="AO55" s="196">
        <v>392.99</v>
      </c>
      <c r="AP55" s="196">
        <v>0</v>
      </c>
      <c r="AQ55" s="196">
        <v>0</v>
      </c>
      <c r="AR55" s="196">
        <v>13.83</v>
      </c>
      <c r="AS55" s="196">
        <v>23.7</v>
      </c>
      <c r="AT55" s="196">
        <v>40.92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240.46</v>
      </c>
      <c r="L56" s="196">
        <v>8.4700000000000006</v>
      </c>
      <c r="M56" s="196">
        <v>2.4700000000000002</v>
      </c>
      <c r="N56" s="196">
        <v>2.0099999999999998</v>
      </c>
      <c r="O56" s="196">
        <v>2.84</v>
      </c>
      <c r="P56" s="196">
        <v>0.94</v>
      </c>
      <c r="Q56" s="196">
        <v>1.91</v>
      </c>
      <c r="R56" s="196">
        <v>10.93</v>
      </c>
      <c r="S56" s="196">
        <v>11.59</v>
      </c>
      <c r="T56" s="196">
        <v>0</v>
      </c>
      <c r="U56" s="196">
        <v>1.93</v>
      </c>
      <c r="V56" s="196">
        <v>5.08</v>
      </c>
      <c r="W56" s="196">
        <v>0.59</v>
      </c>
      <c r="X56" s="196">
        <v>2.5099999999999998</v>
      </c>
      <c r="Y56" s="196">
        <v>0</v>
      </c>
      <c r="Z56" s="196">
        <v>64.55</v>
      </c>
      <c r="AA56" s="196">
        <v>25.2</v>
      </c>
      <c r="AB56" s="196">
        <v>0</v>
      </c>
      <c r="AC56" s="196">
        <v>2.29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15.59</v>
      </c>
      <c r="AL56" s="196">
        <v>0</v>
      </c>
      <c r="AM56" s="196">
        <v>0</v>
      </c>
      <c r="AN56" s="196">
        <v>0</v>
      </c>
      <c r="AO56" s="196">
        <v>392.99</v>
      </c>
      <c r="AP56" s="196">
        <v>0</v>
      </c>
      <c r="AQ56" s="196">
        <v>0</v>
      </c>
      <c r="AR56" s="196">
        <v>13.83</v>
      </c>
      <c r="AS56" s="196">
        <v>23.7</v>
      </c>
      <c r="AT56" s="196">
        <v>40.92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240.46</v>
      </c>
      <c r="L57" s="196">
        <v>8.4700000000000006</v>
      </c>
      <c r="M57" s="196">
        <v>2.4700000000000002</v>
      </c>
      <c r="N57" s="196">
        <v>2.0099999999999998</v>
      </c>
      <c r="O57" s="196">
        <v>2.84</v>
      </c>
      <c r="P57" s="196">
        <v>0.94</v>
      </c>
      <c r="Q57" s="196">
        <v>1.91</v>
      </c>
      <c r="R57" s="196">
        <v>10.93</v>
      </c>
      <c r="S57" s="196">
        <v>11.59</v>
      </c>
      <c r="T57" s="196">
        <v>0</v>
      </c>
      <c r="U57" s="196">
        <v>1.93</v>
      </c>
      <c r="V57" s="196">
        <v>5.08</v>
      </c>
      <c r="W57" s="196">
        <v>0.59</v>
      </c>
      <c r="X57" s="196">
        <v>35.950000000000003</v>
      </c>
      <c r="Y57" s="196">
        <v>0</v>
      </c>
      <c r="Z57" s="196">
        <v>64.55</v>
      </c>
      <c r="AA57" s="196">
        <v>25.2</v>
      </c>
      <c r="AB57" s="196">
        <v>0</v>
      </c>
      <c r="AC57" s="196">
        <v>2.29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15.59</v>
      </c>
      <c r="AL57" s="196">
        <v>0</v>
      </c>
      <c r="AM57" s="196">
        <v>0</v>
      </c>
      <c r="AN57" s="196">
        <v>0</v>
      </c>
      <c r="AO57" s="196">
        <v>392.99</v>
      </c>
      <c r="AP57" s="196">
        <v>0</v>
      </c>
      <c r="AQ57" s="196">
        <v>0</v>
      </c>
      <c r="AR57" s="196">
        <v>13.83</v>
      </c>
      <c r="AS57" s="196">
        <v>23.7</v>
      </c>
      <c r="AT57" s="196">
        <v>40.92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240.46</v>
      </c>
      <c r="L58" s="196">
        <v>8.4700000000000006</v>
      </c>
      <c r="M58" s="196">
        <v>2.4700000000000002</v>
      </c>
      <c r="N58" s="196">
        <v>2.0099999999999998</v>
      </c>
      <c r="O58" s="196">
        <v>2.84</v>
      </c>
      <c r="P58" s="196">
        <v>0.94</v>
      </c>
      <c r="Q58" s="196">
        <v>1.91</v>
      </c>
      <c r="R58" s="196">
        <v>10.93</v>
      </c>
      <c r="S58" s="196">
        <v>11.59</v>
      </c>
      <c r="T58" s="196">
        <v>0</v>
      </c>
      <c r="U58" s="196">
        <v>1.93</v>
      </c>
      <c r="V58" s="196">
        <v>5.08</v>
      </c>
      <c r="W58" s="196">
        <v>0.59</v>
      </c>
      <c r="X58" s="196">
        <v>50.37</v>
      </c>
      <c r="Y58" s="196">
        <v>0</v>
      </c>
      <c r="Z58" s="196">
        <v>64.55</v>
      </c>
      <c r="AA58" s="196">
        <v>25.2</v>
      </c>
      <c r="AB58" s="196">
        <v>0</v>
      </c>
      <c r="AC58" s="196">
        <v>2.29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15.59</v>
      </c>
      <c r="AL58" s="196">
        <v>0</v>
      </c>
      <c r="AM58" s="196">
        <v>0</v>
      </c>
      <c r="AN58" s="196">
        <v>0</v>
      </c>
      <c r="AO58" s="196">
        <v>392.99</v>
      </c>
      <c r="AP58" s="196">
        <v>0</v>
      </c>
      <c r="AQ58" s="196">
        <v>0</v>
      </c>
      <c r="AR58" s="196">
        <v>13.83</v>
      </c>
      <c r="AS58" s="196">
        <v>23.7</v>
      </c>
      <c r="AT58" s="196">
        <v>40.92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240.46</v>
      </c>
      <c r="L59" s="196">
        <v>8.4700000000000006</v>
      </c>
      <c r="M59" s="196">
        <v>2.4700000000000002</v>
      </c>
      <c r="N59" s="196">
        <v>2.0099999999999998</v>
      </c>
      <c r="O59" s="196">
        <v>2.84</v>
      </c>
      <c r="P59" s="196">
        <v>0.94</v>
      </c>
      <c r="Q59" s="196">
        <v>1.91</v>
      </c>
      <c r="R59" s="196">
        <v>10.93</v>
      </c>
      <c r="S59" s="196">
        <v>11.59</v>
      </c>
      <c r="T59" s="196">
        <v>0</v>
      </c>
      <c r="U59" s="196">
        <v>1.93</v>
      </c>
      <c r="V59" s="196">
        <v>5.08</v>
      </c>
      <c r="W59" s="196">
        <v>0.59</v>
      </c>
      <c r="X59" s="196">
        <v>50.37</v>
      </c>
      <c r="Y59" s="196">
        <v>0</v>
      </c>
      <c r="Z59" s="196">
        <v>64.55</v>
      </c>
      <c r="AA59" s="196">
        <v>25.2</v>
      </c>
      <c r="AB59" s="196">
        <v>0</v>
      </c>
      <c r="AC59" s="196">
        <v>2.29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15.59</v>
      </c>
      <c r="AL59" s="196">
        <v>0</v>
      </c>
      <c r="AM59" s="196">
        <v>0</v>
      </c>
      <c r="AN59" s="196">
        <v>0</v>
      </c>
      <c r="AO59" s="196">
        <v>392.99</v>
      </c>
      <c r="AP59" s="196">
        <v>0</v>
      </c>
      <c r="AQ59" s="196">
        <v>0</v>
      </c>
      <c r="AR59" s="196">
        <v>13.83</v>
      </c>
      <c r="AS59" s="196">
        <v>23.7</v>
      </c>
      <c r="AT59" s="196">
        <v>40.92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240.46</v>
      </c>
      <c r="L60" s="196">
        <v>8.4700000000000006</v>
      </c>
      <c r="M60" s="196">
        <v>2.4700000000000002</v>
      </c>
      <c r="N60" s="196">
        <v>2.0099999999999998</v>
      </c>
      <c r="O60" s="196">
        <v>2.84</v>
      </c>
      <c r="P60" s="196">
        <v>0.94</v>
      </c>
      <c r="Q60" s="196">
        <v>1.91</v>
      </c>
      <c r="R60" s="196">
        <v>10.93</v>
      </c>
      <c r="S60" s="196">
        <v>11.59</v>
      </c>
      <c r="T60" s="196">
        <v>0</v>
      </c>
      <c r="U60" s="196">
        <v>1.93</v>
      </c>
      <c r="V60" s="196">
        <v>5.08</v>
      </c>
      <c r="W60" s="196">
        <v>0.59</v>
      </c>
      <c r="X60" s="196">
        <v>50.37</v>
      </c>
      <c r="Y60" s="196">
        <v>0</v>
      </c>
      <c r="Z60" s="196">
        <v>64.55</v>
      </c>
      <c r="AA60" s="196">
        <v>25.2</v>
      </c>
      <c r="AB60" s="196">
        <v>0</v>
      </c>
      <c r="AC60" s="196">
        <v>2.29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15.59</v>
      </c>
      <c r="AL60" s="196">
        <v>0</v>
      </c>
      <c r="AM60" s="196">
        <v>0</v>
      </c>
      <c r="AN60" s="196">
        <v>0</v>
      </c>
      <c r="AO60" s="196">
        <v>392.99</v>
      </c>
      <c r="AP60" s="196">
        <v>0</v>
      </c>
      <c r="AQ60" s="196">
        <v>0</v>
      </c>
      <c r="AR60" s="196">
        <v>13.83</v>
      </c>
      <c r="AS60" s="196">
        <v>23.7</v>
      </c>
      <c r="AT60" s="196">
        <v>40.92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240.46</v>
      </c>
      <c r="L61" s="196">
        <v>8.4700000000000006</v>
      </c>
      <c r="M61" s="196">
        <v>2.4700000000000002</v>
      </c>
      <c r="N61" s="196">
        <v>2.0099999999999998</v>
      </c>
      <c r="O61" s="196">
        <v>2.84</v>
      </c>
      <c r="P61" s="196">
        <v>0.94</v>
      </c>
      <c r="Q61" s="196">
        <v>1.91</v>
      </c>
      <c r="R61" s="196">
        <v>10.93</v>
      </c>
      <c r="S61" s="196">
        <v>11.59</v>
      </c>
      <c r="T61" s="196">
        <v>0</v>
      </c>
      <c r="U61" s="196">
        <v>1.93</v>
      </c>
      <c r="V61" s="196">
        <v>5.08</v>
      </c>
      <c r="W61" s="196">
        <v>0.59</v>
      </c>
      <c r="X61" s="196">
        <v>35.950000000000003</v>
      </c>
      <c r="Y61" s="196">
        <v>0</v>
      </c>
      <c r="Z61" s="196">
        <v>64.55</v>
      </c>
      <c r="AA61" s="196">
        <v>25.2</v>
      </c>
      <c r="AB61" s="196">
        <v>0</v>
      </c>
      <c r="AC61" s="196">
        <v>2.29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15.59</v>
      </c>
      <c r="AL61" s="196">
        <v>0</v>
      </c>
      <c r="AM61" s="196">
        <v>0</v>
      </c>
      <c r="AN61" s="196">
        <v>0</v>
      </c>
      <c r="AO61" s="196">
        <v>392.99</v>
      </c>
      <c r="AP61" s="196">
        <v>0</v>
      </c>
      <c r="AQ61" s="196">
        <v>0</v>
      </c>
      <c r="AR61" s="196">
        <v>13.83</v>
      </c>
      <c r="AS61" s="196">
        <v>23.7</v>
      </c>
      <c r="AT61" s="196">
        <v>40.92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240.46</v>
      </c>
      <c r="L62" s="196">
        <v>8.4700000000000006</v>
      </c>
      <c r="M62" s="196">
        <v>2.4700000000000002</v>
      </c>
      <c r="N62" s="196">
        <v>2.0099999999999998</v>
      </c>
      <c r="O62" s="196">
        <v>2.84</v>
      </c>
      <c r="P62" s="196">
        <v>0.94</v>
      </c>
      <c r="Q62" s="196">
        <v>1.91</v>
      </c>
      <c r="R62" s="196">
        <v>10.93</v>
      </c>
      <c r="S62" s="196">
        <v>11.59</v>
      </c>
      <c r="T62" s="196">
        <v>0</v>
      </c>
      <c r="U62" s="196">
        <v>1.93</v>
      </c>
      <c r="V62" s="196">
        <v>5.08</v>
      </c>
      <c r="W62" s="196">
        <v>0.59</v>
      </c>
      <c r="X62" s="196">
        <v>2.5099999999999998</v>
      </c>
      <c r="Y62" s="196">
        <v>0</v>
      </c>
      <c r="Z62" s="196">
        <v>64.55</v>
      </c>
      <c r="AA62" s="196">
        <v>25.2</v>
      </c>
      <c r="AB62" s="196">
        <v>0</v>
      </c>
      <c r="AC62" s="196">
        <v>2.29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15.59</v>
      </c>
      <c r="AL62" s="196">
        <v>0</v>
      </c>
      <c r="AM62" s="196">
        <v>0</v>
      </c>
      <c r="AN62" s="196">
        <v>0</v>
      </c>
      <c r="AO62" s="196">
        <v>392.99</v>
      </c>
      <c r="AP62" s="196">
        <v>0</v>
      </c>
      <c r="AQ62" s="196">
        <v>0</v>
      </c>
      <c r="AR62" s="196">
        <v>13.83</v>
      </c>
      <c r="AS62" s="196">
        <v>23.7</v>
      </c>
      <c r="AT62" s="196">
        <v>40.92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240.46</v>
      </c>
      <c r="L63" s="196">
        <v>8.4700000000000006</v>
      </c>
      <c r="M63" s="196">
        <v>2.4700000000000002</v>
      </c>
      <c r="N63" s="196">
        <v>2.0099999999999998</v>
      </c>
      <c r="O63" s="196">
        <v>2.84</v>
      </c>
      <c r="P63" s="196">
        <v>0.94</v>
      </c>
      <c r="Q63" s="196">
        <v>1.91</v>
      </c>
      <c r="R63" s="196">
        <v>10.93</v>
      </c>
      <c r="S63" s="196">
        <v>11.59</v>
      </c>
      <c r="T63" s="196">
        <v>0</v>
      </c>
      <c r="U63" s="196">
        <v>1.93</v>
      </c>
      <c r="V63" s="196">
        <v>5.08</v>
      </c>
      <c r="W63" s="196">
        <v>0.59</v>
      </c>
      <c r="X63" s="196">
        <v>2.5099999999999998</v>
      </c>
      <c r="Y63" s="196">
        <v>0</v>
      </c>
      <c r="Z63" s="196">
        <v>35.71</v>
      </c>
      <c r="AA63" s="196">
        <v>25.2</v>
      </c>
      <c r="AB63" s="196">
        <v>0</v>
      </c>
      <c r="AC63" s="196">
        <v>3.99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15.59</v>
      </c>
      <c r="AL63" s="196">
        <v>0</v>
      </c>
      <c r="AM63" s="196">
        <v>0</v>
      </c>
      <c r="AN63" s="196">
        <v>0</v>
      </c>
      <c r="AO63" s="196">
        <v>392.99</v>
      </c>
      <c r="AP63" s="196">
        <v>0</v>
      </c>
      <c r="AQ63" s="196">
        <v>0</v>
      </c>
      <c r="AR63" s="196">
        <v>13.83</v>
      </c>
      <c r="AS63" s="196">
        <v>23.7</v>
      </c>
      <c r="AT63" s="196">
        <v>40.92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240.46</v>
      </c>
      <c r="L64" s="196">
        <v>8.4700000000000006</v>
      </c>
      <c r="M64" s="196">
        <v>2.4700000000000002</v>
      </c>
      <c r="N64" s="196">
        <v>2.0099999999999998</v>
      </c>
      <c r="O64" s="196">
        <v>2.84</v>
      </c>
      <c r="P64" s="196">
        <v>0.94</v>
      </c>
      <c r="Q64" s="196">
        <v>1.91</v>
      </c>
      <c r="R64" s="196">
        <v>10.93</v>
      </c>
      <c r="S64" s="196">
        <v>11.59</v>
      </c>
      <c r="T64" s="196">
        <v>0</v>
      </c>
      <c r="U64" s="196">
        <v>1.93</v>
      </c>
      <c r="V64" s="196">
        <v>5.08</v>
      </c>
      <c r="W64" s="196">
        <v>0.59</v>
      </c>
      <c r="X64" s="196">
        <v>2.5099999999999998</v>
      </c>
      <c r="Y64" s="196">
        <v>0</v>
      </c>
      <c r="Z64" s="196">
        <v>4.7300000000000004</v>
      </c>
      <c r="AA64" s="196">
        <v>25.2</v>
      </c>
      <c r="AB64" s="196">
        <v>0</v>
      </c>
      <c r="AC64" s="196">
        <v>3.99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15.59</v>
      </c>
      <c r="AL64" s="196">
        <v>0</v>
      </c>
      <c r="AM64" s="196">
        <v>0</v>
      </c>
      <c r="AN64" s="196">
        <v>0</v>
      </c>
      <c r="AO64" s="196">
        <v>392.99</v>
      </c>
      <c r="AP64" s="196">
        <v>0</v>
      </c>
      <c r="AQ64" s="196">
        <v>0</v>
      </c>
      <c r="AR64" s="196">
        <v>13.83</v>
      </c>
      <c r="AS64" s="196">
        <v>23.7</v>
      </c>
      <c r="AT64" s="196">
        <v>40.92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240.46</v>
      </c>
      <c r="L65" s="196">
        <v>8.4700000000000006</v>
      </c>
      <c r="M65" s="196">
        <v>2.4700000000000002</v>
      </c>
      <c r="N65" s="196">
        <v>2.0099999999999998</v>
      </c>
      <c r="O65" s="196">
        <v>2.84</v>
      </c>
      <c r="P65" s="196">
        <v>0.94</v>
      </c>
      <c r="Q65" s="196">
        <v>1.91</v>
      </c>
      <c r="R65" s="196">
        <v>0.72</v>
      </c>
      <c r="S65" s="196">
        <v>11.59</v>
      </c>
      <c r="T65" s="196">
        <v>0</v>
      </c>
      <c r="U65" s="196">
        <v>1.93</v>
      </c>
      <c r="V65" s="196">
        <v>1.05</v>
      </c>
      <c r="W65" s="196">
        <v>0.59</v>
      </c>
      <c r="X65" s="196">
        <v>2.5099999999999998</v>
      </c>
      <c r="Y65" s="196">
        <v>0</v>
      </c>
      <c r="Z65" s="196">
        <v>4.7300000000000004</v>
      </c>
      <c r="AA65" s="196">
        <v>1.53</v>
      </c>
      <c r="AB65" s="196">
        <v>0</v>
      </c>
      <c r="AC65" s="196">
        <v>3.99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15.59</v>
      </c>
      <c r="AL65" s="196">
        <v>0</v>
      </c>
      <c r="AM65" s="196">
        <v>0</v>
      </c>
      <c r="AN65" s="196">
        <v>0</v>
      </c>
      <c r="AO65" s="196">
        <v>392.99</v>
      </c>
      <c r="AP65" s="196">
        <v>0</v>
      </c>
      <c r="AQ65" s="196">
        <v>0</v>
      </c>
      <c r="AR65" s="196">
        <v>13.83</v>
      </c>
      <c r="AS65" s="196">
        <v>23.7</v>
      </c>
      <c r="AT65" s="196">
        <v>40.92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240.45</v>
      </c>
      <c r="L66" s="196">
        <v>8.4700000000000006</v>
      </c>
      <c r="M66" s="196">
        <v>2.4700000000000002</v>
      </c>
      <c r="N66" s="196">
        <v>2.0099999999999998</v>
      </c>
      <c r="O66" s="196">
        <v>2.84</v>
      </c>
      <c r="P66" s="196">
        <v>0.94</v>
      </c>
      <c r="Q66" s="196">
        <v>1.91</v>
      </c>
      <c r="R66" s="196">
        <v>0.72</v>
      </c>
      <c r="S66" s="196">
        <v>11.59</v>
      </c>
      <c r="T66" s="196">
        <v>0</v>
      </c>
      <c r="U66" s="196">
        <v>1.93</v>
      </c>
      <c r="V66" s="196">
        <v>0.31</v>
      </c>
      <c r="W66" s="196">
        <v>0.59</v>
      </c>
      <c r="X66" s="196">
        <v>2.5099999999999998</v>
      </c>
      <c r="Y66" s="196">
        <v>0</v>
      </c>
      <c r="Z66" s="196">
        <v>4.7300000000000004</v>
      </c>
      <c r="AA66" s="196">
        <v>1.53</v>
      </c>
      <c r="AB66" s="196">
        <v>0</v>
      </c>
      <c r="AC66" s="196">
        <v>3.99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15.59</v>
      </c>
      <c r="AL66" s="196">
        <v>0</v>
      </c>
      <c r="AM66" s="196">
        <v>0</v>
      </c>
      <c r="AN66" s="196">
        <v>0</v>
      </c>
      <c r="AO66" s="196">
        <v>392.99</v>
      </c>
      <c r="AP66" s="196">
        <v>0</v>
      </c>
      <c r="AQ66" s="196">
        <v>0</v>
      </c>
      <c r="AR66" s="196">
        <v>13.83</v>
      </c>
      <c r="AS66" s="196">
        <v>23.7</v>
      </c>
      <c r="AT66" s="196">
        <v>40.92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168.36</v>
      </c>
      <c r="L67" s="196">
        <v>8.4700000000000006</v>
      </c>
      <c r="M67" s="196">
        <v>2.4700000000000002</v>
      </c>
      <c r="N67" s="196">
        <v>2.0099999999999998</v>
      </c>
      <c r="O67" s="196">
        <v>2.84</v>
      </c>
      <c r="P67" s="196">
        <v>0.94</v>
      </c>
      <c r="Q67" s="196">
        <v>1.91</v>
      </c>
      <c r="R67" s="196">
        <v>0.72</v>
      </c>
      <c r="S67" s="196">
        <v>11.59</v>
      </c>
      <c r="T67" s="196">
        <v>0</v>
      </c>
      <c r="U67" s="196">
        <v>1.93</v>
      </c>
      <c r="V67" s="196">
        <v>0.31</v>
      </c>
      <c r="W67" s="196">
        <v>0.59</v>
      </c>
      <c r="X67" s="196">
        <v>2.5099999999999998</v>
      </c>
      <c r="Y67" s="196">
        <v>0</v>
      </c>
      <c r="Z67" s="196">
        <v>4.7300000000000004</v>
      </c>
      <c r="AA67" s="196">
        <v>1.53</v>
      </c>
      <c r="AB67" s="196">
        <v>0</v>
      </c>
      <c r="AC67" s="196">
        <v>3.99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15.59</v>
      </c>
      <c r="AL67" s="196">
        <v>0</v>
      </c>
      <c r="AM67" s="196">
        <v>0</v>
      </c>
      <c r="AN67" s="196">
        <v>0</v>
      </c>
      <c r="AO67" s="196">
        <v>392.99</v>
      </c>
      <c r="AP67" s="196">
        <v>0</v>
      </c>
      <c r="AQ67" s="196">
        <v>0</v>
      </c>
      <c r="AR67" s="196">
        <v>13.83</v>
      </c>
      <c r="AS67" s="196">
        <v>23.7</v>
      </c>
      <c r="AT67" s="196">
        <v>40.92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110.68</v>
      </c>
      <c r="L68" s="196">
        <v>8.4700000000000006</v>
      </c>
      <c r="M68" s="196">
        <v>2.4700000000000002</v>
      </c>
      <c r="N68" s="196">
        <v>2.0099999999999998</v>
      </c>
      <c r="O68" s="196">
        <v>2.84</v>
      </c>
      <c r="P68" s="196">
        <v>0.94</v>
      </c>
      <c r="Q68" s="196">
        <v>1.91</v>
      </c>
      <c r="R68" s="196">
        <v>0.72</v>
      </c>
      <c r="S68" s="196">
        <v>11.59</v>
      </c>
      <c r="T68" s="196">
        <v>0</v>
      </c>
      <c r="U68" s="196">
        <v>1.93</v>
      </c>
      <c r="V68" s="196">
        <v>0.31</v>
      </c>
      <c r="W68" s="196">
        <v>0.59</v>
      </c>
      <c r="X68" s="196">
        <v>2.5099999999999998</v>
      </c>
      <c r="Y68" s="196">
        <v>0</v>
      </c>
      <c r="Z68" s="196">
        <v>4.7300000000000004</v>
      </c>
      <c r="AA68" s="196">
        <v>1.53</v>
      </c>
      <c r="AB68" s="196">
        <v>0</v>
      </c>
      <c r="AC68" s="196">
        <v>3.99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15.59</v>
      </c>
      <c r="AL68" s="196">
        <v>0</v>
      </c>
      <c r="AM68" s="196">
        <v>0</v>
      </c>
      <c r="AN68" s="196">
        <v>0</v>
      </c>
      <c r="AO68" s="196">
        <v>392.99</v>
      </c>
      <c r="AP68" s="196">
        <v>0</v>
      </c>
      <c r="AQ68" s="196">
        <v>0</v>
      </c>
      <c r="AR68" s="196">
        <v>13.83</v>
      </c>
      <c r="AS68" s="196">
        <v>23.7</v>
      </c>
      <c r="AT68" s="196">
        <v>40.92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86.65</v>
      </c>
      <c r="L69" s="196">
        <v>8.4700000000000006</v>
      </c>
      <c r="M69" s="196">
        <v>2.4700000000000002</v>
      </c>
      <c r="N69" s="196">
        <v>2.0099999999999998</v>
      </c>
      <c r="O69" s="196">
        <v>2.84</v>
      </c>
      <c r="P69" s="196">
        <v>0.94</v>
      </c>
      <c r="Q69" s="196">
        <v>1.91</v>
      </c>
      <c r="R69" s="196">
        <v>0.72</v>
      </c>
      <c r="S69" s="196">
        <v>11.59</v>
      </c>
      <c r="T69" s="196">
        <v>0</v>
      </c>
      <c r="U69" s="196">
        <v>1.93</v>
      </c>
      <c r="V69" s="196">
        <v>0.31</v>
      </c>
      <c r="W69" s="196">
        <v>0.59</v>
      </c>
      <c r="X69" s="196">
        <v>2.5099999999999998</v>
      </c>
      <c r="Y69" s="196">
        <v>0</v>
      </c>
      <c r="Z69" s="196">
        <v>4.7300000000000004</v>
      </c>
      <c r="AA69" s="196">
        <v>1.53</v>
      </c>
      <c r="AB69" s="196">
        <v>0</v>
      </c>
      <c r="AC69" s="196">
        <v>3.99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15.59</v>
      </c>
      <c r="AL69" s="196">
        <v>0</v>
      </c>
      <c r="AM69" s="196">
        <v>0</v>
      </c>
      <c r="AN69" s="196">
        <v>0</v>
      </c>
      <c r="AO69" s="196">
        <v>392.99</v>
      </c>
      <c r="AP69" s="196">
        <v>0</v>
      </c>
      <c r="AQ69" s="196">
        <v>0</v>
      </c>
      <c r="AR69" s="196">
        <v>13.83</v>
      </c>
      <c r="AS69" s="196">
        <v>23.7</v>
      </c>
      <c r="AT69" s="196">
        <v>40.92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62.62</v>
      </c>
      <c r="L70" s="196">
        <v>8.4700000000000006</v>
      </c>
      <c r="M70" s="196">
        <v>2.4700000000000002</v>
      </c>
      <c r="N70" s="196">
        <v>2.0099999999999998</v>
      </c>
      <c r="O70" s="196">
        <v>2.84</v>
      </c>
      <c r="P70" s="196">
        <v>0.94</v>
      </c>
      <c r="Q70" s="196">
        <v>1.91</v>
      </c>
      <c r="R70" s="196">
        <v>0.72</v>
      </c>
      <c r="S70" s="196">
        <v>11.59</v>
      </c>
      <c r="T70" s="196">
        <v>0</v>
      </c>
      <c r="U70" s="196">
        <v>1.93</v>
      </c>
      <c r="V70" s="196">
        <v>0.31</v>
      </c>
      <c r="W70" s="196">
        <v>0.59</v>
      </c>
      <c r="X70" s="196">
        <v>2.5099999999999998</v>
      </c>
      <c r="Y70" s="196">
        <v>0</v>
      </c>
      <c r="Z70" s="196">
        <v>4.7300000000000004</v>
      </c>
      <c r="AA70" s="196">
        <v>1.53</v>
      </c>
      <c r="AB70" s="196">
        <v>0</v>
      </c>
      <c r="AC70" s="196">
        <v>3.99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17.989999999999998</v>
      </c>
      <c r="AL70" s="196">
        <v>0</v>
      </c>
      <c r="AM70" s="196">
        <v>0</v>
      </c>
      <c r="AN70" s="196">
        <v>0</v>
      </c>
      <c r="AO70" s="196">
        <v>392.99</v>
      </c>
      <c r="AP70" s="196">
        <v>0</v>
      </c>
      <c r="AQ70" s="196">
        <v>0</v>
      </c>
      <c r="AR70" s="196">
        <v>13.83</v>
      </c>
      <c r="AS70" s="196">
        <v>23.7</v>
      </c>
      <c r="AT70" s="196">
        <v>40.92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62.39</v>
      </c>
      <c r="L71" s="196">
        <v>8.4700000000000006</v>
      </c>
      <c r="M71" s="196">
        <v>2.4700000000000002</v>
      </c>
      <c r="N71" s="196">
        <v>2.0099999999999998</v>
      </c>
      <c r="O71" s="196">
        <v>2.84</v>
      </c>
      <c r="P71" s="196">
        <v>0.94</v>
      </c>
      <c r="Q71" s="196">
        <v>1.91</v>
      </c>
      <c r="R71" s="196">
        <v>0.72</v>
      </c>
      <c r="S71" s="196">
        <v>11.59</v>
      </c>
      <c r="T71" s="196">
        <v>0</v>
      </c>
      <c r="U71" s="196">
        <v>1.93</v>
      </c>
      <c r="V71" s="196">
        <v>0.31</v>
      </c>
      <c r="W71" s="196">
        <v>0.59</v>
      </c>
      <c r="X71" s="196">
        <v>2.5099999999999998</v>
      </c>
      <c r="Y71" s="196">
        <v>0</v>
      </c>
      <c r="Z71" s="196">
        <v>4.7300000000000004</v>
      </c>
      <c r="AA71" s="196">
        <v>1.53</v>
      </c>
      <c r="AB71" s="196">
        <v>0</v>
      </c>
      <c r="AC71" s="196">
        <v>2.99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24.61</v>
      </c>
      <c r="AL71" s="196">
        <v>0</v>
      </c>
      <c r="AM71" s="196">
        <v>0</v>
      </c>
      <c r="AN71" s="196">
        <v>0</v>
      </c>
      <c r="AO71" s="196">
        <v>392.99</v>
      </c>
      <c r="AP71" s="196">
        <v>0</v>
      </c>
      <c r="AQ71" s="196">
        <v>0</v>
      </c>
      <c r="AR71" s="196">
        <v>13.83</v>
      </c>
      <c r="AS71" s="196">
        <v>23.7</v>
      </c>
      <c r="AT71" s="196">
        <v>40.92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110.45</v>
      </c>
      <c r="L72" s="196">
        <v>8.4700000000000006</v>
      </c>
      <c r="M72" s="196">
        <v>2.4700000000000002</v>
      </c>
      <c r="N72" s="196">
        <v>2.0099999999999998</v>
      </c>
      <c r="O72" s="196">
        <v>2.84</v>
      </c>
      <c r="P72" s="196">
        <v>0.94</v>
      </c>
      <c r="Q72" s="196">
        <v>1.91</v>
      </c>
      <c r="R72" s="196">
        <v>0.72</v>
      </c>
      <c r="S72" s="196">
        <v>11.59</v>
      </c>
      <c r="T72" s="196">
        <v>0</v>
      </c>
      <c r="U72" s="196">
        <v>1.93</v>
      </c>
      <c r="V72" s="196">
        <v>0.31</v>
      </c>
      <c r="W72" s="196">
        <v>0.59</v>
      </c>
      <c r="X72" s="196">
        <v>2.5099999999999998</v>
      </c>
      <c r="Y72" s="196">
        <v>0</v>
      </c>
      <c r="Z72" s="196">
        <v>4.7300000000000004</v>
      </c>
      <c r="AA72" s="196">
        <v>1.53</v>
      </c>
      <c r="AB72" s="196">
        <v>0</v>
      </c>
      <c r="AC72" s="196">
        <v>2.99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24.61</v>
      </c>
      <c r="AL72" s="196">
        <v>0</v>
      </c>
      <c r="AM72" s="196">
        <v>0</v>
      </c>
      <c r="AN72" s="196">
        <v>0</v>
      </c>
      <c r="AO72" s="196">
        <v>392.99</v>
      </c>
      <c r="AP72" s="196">
        <v>0</v>
      </c>
      <c r="AQ72" s="196">
        <v>0</v>
      </c>
      <c r="AR72" s="196">
        <v>13.83</v>
      </c>
      <c r="AS72" s="196">
        <v>23.7</v>
      </c>
      <c r="AT72" s="196">
        <v>40.92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187.36</v>
      </c>
      <c r="L73" s="196">
        <v>8.4700000000000006</v>
      </c>
      <c r="M73" s="196">
        <v>2.4700000000000002</v>
      </c>
      <c r="N73" s="196">
        <v>2.0099999999999998</v>
      </c>
      <c r="O73" s="196">
        <v>2.84</v>
      </c>
      <c r="P73" s="196">
        <v>0.94</v>
      </c>
      <c r="Q73" s="196">
        <v>1.91</v>
      </c>
      <c r="R73" s="196">
        <v>0.72</v>
      </c>
      <c r="S73" s="196">
        <v>11.59</v>
      </c>
      <c r="T73" s="196">
        <v>0</v>
      </c>
      <c r="U73" s="196">
        <v>1.93</v>
      </c>
      <c r="V73" s="196">
        <v>0.31</v>
      </c>
      <c r="W73" s="196">
        <v>0.59</v>
      </c>
      <c r="X73" s="196">
        <v>2.5099999999999998</v>
      </c>
      <c r="Y73" s="196">
        <v>0</v>
      </c>
      <c r="Z73" s="196">
        <v>4.7300000000000004</v>
      </c>
      <c r="AA73" s="196">
        <v>1.53</v>
      </c>
      <c r="AB73" s="196">
        <v>0</v>
      </c>
      <c r="AC73" s="196">
        <v>2.99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24.61</v>
      </c>
      <c r="AL73" s="196">
        <v>0</v>
      </c>
      <c r="AM73" s="196">
        <v>0</v>
      </c>
      <c r="AN73" s="196">
        <v>0</v>
      </c>
      <c r="AO73" s="196">
        <v>392.99</v>
      </c>
      <c r="AP73" s="196">
        <v>0</v>
      </c>
      <c r="AQ73" s="196">
        <v>0</v>
      </c>
      <c r="AR73" s="196">
        <v>13.83</v>
      </c>
      <c r="AS73" s="196">
        <v>23.7</v>
      </c>
      <c r="AT73" s="196">
        <v>40.92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206.58</v>
      </c>
      <c r="L74" s="196">
        <v>8.4700000000000006</v>
      </c>
      <c r="M74" s="196">
        <v>2.4700000000000002</v>
      </c>
      <c r="N74" s="196">
        <v>2.0099999999999998</v>
      </c>
      <c r="O74" s="196">
        <v>2.84</v>
      </c>
      <c r="P74" s="196">
        <v>0.94</v>
      </c>
      <c r="Q74" s="196">
        <v>1.91</v>
      </c>
      <c r="R74" s="196">
        <v>0.72</v>
      </c>
      <c r="S74" s="196">
        <v>11.59</v>
      </c>
      <c r="T74" s="196">
        <v>0</v>
      </c>
      <c r="U74" s="196">
        <v>1.93</v>
      </c>
      <c r="V74" s="196">
        <v>0.31</v>
      </c>
      <c r="W74" s="196">
        <v>0.59</v>
      </c>
      <c r="X74" s="196">
        <v>2.5099999999999998</v>
      </c>
      <c r="Y74" s="196">
        <v>0</v>
      </c>
      <c r="Z74" s="196">
        <v>4.7300000000000004</v>
      </c>
      <c r="AA74" s="196">
        <v>1.53</v>
      </c>
      <c r="AB74" s="196">
        <v>0</v>
      </c>
      <c r="AC74" s="196">
        <v>2.99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24.61</v>
      </c>
      <c r="AL74" s="196">
        <v>0</v>
      </c>
      <c r="AM74" s="196">
        <v>0</v>
      </c>
      <c r="AN74" s="196">
        <v>0</v>
      </c>
      <c r="AO74" s="196">
        <v>392.99</v>
      </c>
      <c r="AP74" s="196">
        <v>0</v>
      </c>
      <c r="AQ74" s="196">
        <v>0</v>
      </c>
      <c r="AR74" s="196">
        <v>13.83</v>
      </c>
      <c r="AS74" s="196">
        <v>23.7</v>
      </c>
      <c r="AT74" s="196">
        <v>40.92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146.51</v>
      </c>
      <c r="L75" s="196">
        <v>8.4700000000000006</v>
      </c>
      <c r="M75" s="196">
        <v>2.4700000000000002</v>
      </c>
      <c r="N75" s="196">
        <v>2.0099999999999998</v>
      </c>
      <c r="O75" s="196">
        <v>2.84</v>
      </c>
      <c r="P75" s="196">
        <v>0.94</v>
      </c>
      <c r="Q75" s="196">
        <v>1.91</v>
      </c>
      <c r="R75" s="196">
        <v>0.72</v>
      </c>
      <c r="S75" s="196">
        <v>11.59</v>
      </c>
      <c r="T75" s="196">
        <v>0</v>
      </c>
      <c r="U75" s="196">
        <v>1.93</v>
      </c>
      <c r="V75" s="196">
        <v>0.31</v>
      </c>
      <c r="W75" s="196">
        <v>0.59</v>
      </c>
      <c r="X75" s="196">
        <v>2.5099999999999998</v>
      </c>
      <c r="Y75" s="196">
        <v>0</v>
      </c>
      <c r="Z75" s="196">
        <v>4.7300000000000004</v>
      </c>
      <c r="AA75" s="196">
        <v>1.53</v>
      </c>
      <c r="AB75" s="196">
        <v>0</v>
      </c>
      <c r="AC75" s="196">
        <v>2.99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24.61</v>
      </c>
      <c r="AL75" s="196">
        <v>0</v>
      </c>
      <c r="AM75" s="196">
        <v>0</v>
      </c>
      <c r="AN75" s="196">
        <v>0</v>
      </c>
      <c r="AO75" s="196">
        <v>400.77</v>
      </c>
      <c r="AP75" s="196">
        <v>0</v>
      </c>
      <c r="AQ75" s="196">
        <v>0</v>
      </c>
      <c r="AR75" s="196">
        <v>13.83</v>
      </c>
      <c r="AS75" s="196">
        <v>23.7</v>
      </c>
      <c r="AT75" s="196">
        <v>40.92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110.45</v>
      </c>
      <c r="L76" s="196">
        <v>8.4700000000000006</v>
      </c>
      <c r="M76" s="196">
        <v>2.4700000000000002</v>
      </c>
      <c r="N76" s="196">
        <v>2.0099999999999998</v>
      </c>
      <c r="O76" s="196">
        <v>2.84</v>
      </c>
      <c r="P76" s="196">
        <v>0.94</v>
      </c>
      <c r="Q76" s="196">
        <v>1.91</v>
      </c>
      <c r="R76" s="196">
        <v>0.72</v>
      </c>
      <c r="S76" s="196">
        <v>11.59</v>
      </c>
      <c r="T76" s="196">
        <v>0</v>
      </c>
      <c r="U76" s="196">
        <v>1.93</v>
      </c>
      <c r="V76" s="196">
        <v>0.31</v>
      </c>
      <c r="W76" s="196">
        <v>0.59</v>
      </c>
      <c r="X76" s="196">
        <v>2.5099999999999998</v>
      </c>
      <c r="Y76" s="196">
        <v>0</v>
      </c>
      <c r="Z76" s="196">
        <v>4.7300000000000004</v>
      </c>
      <c r="AA76" s="196">
        <v>1.53</v>
      </c>
      <c r="AB76" s="196">
        <v>0</v>
      </c>
      <c r="AC76" s="196">
        <v>1.77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24.61</v>
      </c>
      <c r="AL76" s="196">
        <v>0</v>
      </c>
      <c r="AM76" s="196">
        <v>0</v>
      </c>
      <c r="AN76" s="196">
        <v>0</v>
      </c>
      <c r="AO76" s="196">
        <v>400.77</v>
      </c>
      <c r="AP76" s="196">
        <v>0</v>
      </c>
      <c r="AQ76" s="196">
        <v>0</v>
      </c>
      <c r="AR76" s="196">
        <v>13.83</v>
      </c>
      <c r="AS76" s="196">
        <v>23.7</v>
      </c>
      <c r="AT76" s="196">
        <v>40.92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62.39</v>
      </c>
      <c r="L77" s="196">
        <v>8.4700000000000006</v>
      </c>
      <c r="M77" s="196">
        <v>2.4700000000000002</v>
      </c>
      <c r="N77" s="196">
        <v>2.0099999999999998</v>
      </c>
      <c r="O77" s="196">
        <v>2.84</v>
      </c>
      <c r="P77" s="196">
        <v>0.94</v>
      </c>
      <c r="Q77" s="196">
        <v>1.91</v>
      </c>
      <c r="R77" s="196">
        <v>0.72</v>
      </c>
      <c r="S77" s="196">
        <v>11.59</v>
      </c>
      <c r="T77" s="196">
        <v>0</v>
      </c>
      <c r="U77" s="196">
        <v>1.93</v>
      </c>
      <c r="V77" s="196">
        <v>0.31</v>
      </c>
      <c r="W77" s="196">
        <v>0.59</v>
      </c>
      <c r="X77" s="196">
        <v>2.5099999999999998</v>
      </c>
      <c r="Y77" s="196">
        <v>0</v>
      </c>
      <c r="Z77" s="196">
        <v>4.7300000000000004</v>
      </c>
      <c r="AA77" s="196">
        <v>1.53</v>
      </c>
      <c r="AB77" s="196">
        <v>0</v>
      </c>
      <c r="AC77" s="196">
        <v>1.77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24.61</v>
      </c>
      <c r="AL77" s="196">
        <v>0</v>
      </c>
      <c r="AM77" s="196">
        <v>0</v>
      </c>
      <c r="AN77" s="196">
        <v>0</v>
      </c>
      <c r="AO77" s="196">
        <v>400.77</v>
      </c>
      <c r="AP77" s="196">
        <v>0</v>
      </c>
      <c r="AQ77" s="196">
        <v>0</v>
      </c>
      <c r="AR77" s="196">
        <v>13.83</v>
      </c>
      <c r="AS77" s="196">
        <v>23.7</v>
      </c>
      <c r="AT77" s="196">
        <v>40.92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62.38</v>
      </c>
      <c r="L78" s="196">
        <v>8.4700000000000006</v>
      </c>
      <c r="M78" s="196">
        <v>2.4700000000000002</v>
      </c>
      <c r="N78" s="196">
        <v>2.0099999999999998</v>
      </c>
      <c r="O78" s="196">
        <v>2.84</v>
      </c>
      <c r="P78" s="196">
        <v>0.94</v>
      </c>
      <c r="Q78" s="196">
        <v>1.91</v>
      </c>
      <c r="R78" s="196">
        <v>0.72</v>
      </c>
      <c r="S78" s="196">
        <v>11.59</v>
      </c>
      <c r="T78" s="196">
        <v>0</v>
      </c>
      <c r="U78" s="196">
        <v>1.93</v>
      </c>
      <c r="V78" s="196">
        <v>0.31</v>
      </c>
      <c r="W78" s="196">
        <v>0.59</v>
      </c>
      <c r="X78" s="196">
        <v>2.5099999999999998</v>
      </c>
      <c r="Y78" s="196">
        <v>0</v>
      </c>
      <c r="Z78" s="196">
        <v>4.7300000000000004</v>
      </c>
      <c r="AA78" s="196">
        <v>1.53</v>
      </c>
      <c r="AB78" s="196">
        <v>0</v>
      </c>
      <c r="AC78" s="196">
        <v>1.77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24.61</v>
      </c>
      <c r="AL78" s="196">
        <v>0</v>
      </c>
      <c r="AM78" s="196">
        <v>0</v>
      </c>
      <c r="AN78" s="196">
        <v>0</v>
      </c>
      <c r="AO78" s="196">
        <v>400.77</v>
      </c>
      <c r="AP78" s="196">
        <v>0</v>
      </c>
      <c r="AQ78" s="196">
        <v>0</v>
      </c>
      <c r="AR78" s="196">
        <v>13.83</v>
      </c>
      <c r="AS78" s="196">
        <v>23.7</v>
      </c>
      <c r="AT78" s="196">
        <v>40.92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62.62</v>
      </c>
      <c r="L79" s="196">
        <v>8.4700000000000006</v>
      </c>
      <c r="M79" s="196">
        <v>2.4700000000000002</v>
      </c>
      <c r="N79" s="196">
        <v>2.0099999999999998</v>
      </c>
      <c r="O79" s="196">
        <v>2.84</v>
      </c>
      <c r="P79" s="196">
        <v>0.94</v>
      </c>
      <c r="Q79" s="196">
        <v>1.91</v>
      </c>
      <c r="R79" s="196">
        <v>0.72</v>
      </c>
      <c r="S79" s="196">
        <v>11.59</v>
      </c>
      <c r="T79" s="196">
        <v>0</v>
      </c>
      <c r="U79" s="196">
        <v>1.93</v>
      </c>
      <c r="V79" s="196">
        <v>0.31</v>
      </c>
      <c r="W79" s="196">
        <v>0.59</v>
      </c>
      <c r="X79" s="196">
        <v>2.5099999999999998</v>
      </c>
      <c r="Y79" s="196">
        <v>0</v>
      </c>
      <c r="Z79" s="196">
        <v>4.7300000000000004</v>
      </c>
      <c r="AA79" s="196">
        <v>1.53</v>
      </c>
      <c r="AB79" s="196">
        <v>0</v>
      </c>
      <c r="AC79" s="196">
        <v>1.77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17.36</v>
      </c>
      <c r="AL79" s="196">
        <v>0</v>
      </c>
      <c r="AM79" s="196">
        <v>0</v>
      </c>
      <c r="AN79" s="196">
        <v>0</v>
      </c>
      <c r="AO79" s="196">
        <v>400.77</v>
      </c>
      <c r="AP79" s="196">
        <v>0</v>
      </c>
      <c r="AQ79" s="196">
        <v>0</v>
      </c>
      <c r="AR79" s="196">
        <v>14.07</v>
      </c>
      <c r="AS79" s="196">
        <v>23.9</v>
      </c>
      <c r="AT79" s="196">
        <v>40.92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63.52</v>
      </c>
      <c r="L80" s="196">
        <v>8.4700000000000006</v>
      </c>
      <c r="M80" s="196">
        <v>2.4700000000000002</v>
      </c>
      <c r="N80" s="196">
        <v>2.0099999999999998</v>
      </c>
      <c r="O80" s="196">
        <v>2.84</v>
      </c>
      <c r="P80" s="196">
        <v>0.94</v>
      </c>
      <c r="Q80" s="196">
        <v>1.91</v>
      </c>
      <c r="R80" s="196">
        <v>0.72</v>
      </c>
      <c r="S80" s="196">
        <v>11.59</v>
      </c>
      <c r="T80" s="196">
        <v>0</v>
      </c>
      <c r="U80" s="196">
        <v>1.93</v>
      </c>
      <c r="V80" s="196">
        <v>0.31</v>
      </c>
      <c r="W80" s="196">
        <v>0.59</v>
      </c>
      <c r="X80" s="196">
        <v>2.5099999999999998</v>
      </c>
      <c r="Y80" s="196">
        <v>0</v>
      </c>
      <c r="Z80" s="196">
        <v>4.7300000000000004</v>
      </c>
      <c r="AA80" s="196">
        <v>1.53</v>
      </c>
      <c r="AB80" s="196">
        <v>0</v>
      </c>
      <c r="AC80" s="196">
        <v>1.77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17.36</v>
      </c>
      <c r="AL80" s="196">
        <v>0</v>
      </c>
      <c r="AM80" s="196">
        <v>0</v>
      </c>
      <c r="AN80" s="196">
        <v>0</v>
      </c>
      <c r="AO80" s="196">
        <v>400.77</v>
      </c>
      <c r="AP80" s="196">
        <v>0</v>
      </c>
      <c r="AQ80" s="196">
        <v>0</v>
      </c>
      <c r="AR80" s="196">
        <v>14.07</v>
      </c>
      <c r="AS80" s="196">
        <v>23.9</v>
      </c>
      <c r="AT80" s="196">
        <v>40.92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62.62</v>
      </c>
      <c r="L81" s="196">
        <v>8.4700000000000006</v>
      </c>
      <c r="M81" s="196">
        <v>2.4700000000000002</v>
      </c>
      <c r="N81" s="196">
        <v>2.0099999999999998</v>
      </c>
      <c r="O81" s="196">
        <v>2.84</v>
      </c>
      <c r="P81" s="196">
        <v>0.94</v>
      </c>
      <c r="Q81" s="196">
        <v>1.91</v>
      </c>
      <c r="R81" s="196">
        <v>0.72</v>
      </c>
      <c r="S81" s="196">
        <v>11.59</v>
      </c>
      <c r="T81" s="196">
        <v>0</v>
      </c>
      <c r="U81" s="196">
        <v>1.93</v>
      </c>
      <c r="V81" s="196">
        <v>0.31</v>
      </c>
      <c r="W81" s="196">
        <v>0.59</v>
      </c>
      <c r="X81" s="196">
        <v>2.5099999999999998</v>
      </c>
      <c r="Y81" s="196">
        <v>0</v>
      </c>
      <c r="Z81" s="196">
        <v>4.7300000000000004</v>
      </c>
      <c r="AA81" s="196">
        <v>1.53</v>
      </c>
      <c r="AB81" s="196">
        <v>0</v>
      </c>
      <c r="AC81" s="196">
        <v>1.77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15.59</v>
      </c>
      <c r="AL81" s="196">
        <v>0</v>
      </c>
      <c r="AM81" s="196">
        <v>0</v>
      </c>
      <c r="AN81" s="196">
        <v>0</v>
      </c>
      <c r="AO81" s="196">
        <v>400.77</v>
      </c>
      <c r="AP81" s="196">
        <v>0</v>
      </c>
      <c r="AQ81" s="196">
        <v>0</v>
      </c>
      <c r="AR81" s="196">
        <v>14.07</v>
      </c>
      <c r="AS81" s="196">
        <v>23.9</v>
      </c>
      <c r="AT81" s="196">
        <v>40.92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62.62</v>
      </c>
      <c r="L82" s="196">
        <v>8.43</v>
      </c>
      <c r="M82" s="196">
        <v>2.4700000000000002</v>
      </c>
      <c r="N82" s="196">
        <v>2.0099999999999998</v>
      </c>
      <c r="O82" s="196">
        <v>2.84</v>
      </c>
      <c r="P82" s="196">
        <v>0.94</v>
      </c>
      <c r="Q82" s="196">
        <v>1.91</v>
      </c>
      <c r="R82" s="196">
        <v>0.72</v>
      </c>
      <c r="S82" s="196">
        <v>11.59</v>
      </c>
      <c r="T82" s="196">
        <v>0</v>
      </c>
      <c r="U82" s="196">
        <v>1.93</v>
      </c>
      <c r="V82" s="196">
        <v>0.31</v>
      </c>
      <c r="W82" s="196">
        <v>0.59</v>
      </c>
      <c r="X82" s="196">
        <v>2.5099999999999998</v>
      </c>
      <c r="Y82" s="196">
        <v>0</v>
      </c>
      <c r="Z82" s="196">
        <v>4.7300000000000004</v>
      </c>
      <c r="AA82" s="196">
        <v>1.53</v>
      </c>
      <c r="AB82" s="196">
        <v>0</v>
      </c>
      <c r="AC82" s="196">
        <v>1.77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15.59</v>
      </c>
      <c r="AL82" s="196">
        <v>0</v>
      </c>
      <c r="AM82" s="196">
        <v>0</v>
      </c>
      <c r="AN82" s="196">
        <v>0</v>
      </c>
      <c r="AO82" s="196">
        <v>400.77</v>
      </c>
      <c r="AP82" s="196">
        <v>0</v>
      </c>
      <c r="AQ82" s="196">
        <v>0</v>
      </c>
      <c r="AR82" s="196">
        <v>14.07</v>
      </c>
      <c r="AS82" s="196">
        <v>23.9</v>
      </c>
      <c r="AT82" s="196">
        <v>40.92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62.61</v>
      </c>
      <c r="L83" s="196">
        <v>8.4700000000000006</v>
      </c>
      <c r="M83" s="196">
        <v>2.4700000000000002</v>
      </c>
      <c r="N83" s="196">
        <v>2.0099999999999998</v>
      </c>
      <c r="O83" s="196">
        <v>2.84</v>
      </c>
      <c r="P83" s="196">
        <v>0.94</v>
      </c>
      <c r="Q83" s="196">
        <v>1.91</v>
      </c>
      <c r="R83" s="196">
        <v>0.72</v>
      </c>
      <c r="S83" s="196">
        <v>11.59</v>
      </c>
      <c r="T83" s="196">
        <v>0</v>
      </c>
      <c r="U83" s="196">
        <v>1.93</v>
      </c>
      <c r="V83" s="196">
        <v>0</v>
      </c>
      <c r="W83" s="196">
        <v>0.59</v>
      </c>
      <c r="X83" s="196">
        <v>2.5099999999999998</v>
      </c>
      <c r="Y83" s="196">
        <v>0</v>
      </c>
      <c r="Z83" s="196">
        <v>4.7300000000000004</v>
      </c>
      <c r="AA83" s="196">
        <v>1.54</v>
      </c>
      <c r="AB83" s="196">
        <v>0</v>
      </c>
      <c r="AC83" s="196">
        <v>1.77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15.59</v>
      </c>
      <c r="AL83" s="196">
        <v>0</v>
      </c>
      <c r="AM83" s="196">
        <v>0</v>
      </c>
      <c r="AN83" s="196">
        <v>0</v>
      </c>
      <c r="AO83" s="196">
        <v>400.77</v>
      </c>
      <c r="AP83" s="196">
        <v>0</v>
      </c>
      <c r="AQ83" s="196">
        <v>0</v>
      </c>
      <c r="AR83" s="196">
        <v>14.07</v>
      </c>
      <c r="AS83" s="196">
        <v>23.9</v>
      </c>
      <c r="AT83" s="196">
        <v>40.92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62.61</v>
      </c>
      <c r="L84" s="196">
        <v>8.4700000000000006</v>
      </c>
      <c r="M84" s="196">
        <v>2.4700000000000002</v>
      </c>
      <c r="N84" s="196">
        <v>2.0099999999999998</v>
      </c>
      <c r="O84" s="196">
        <v>2.84</v>
      </c>
      <c r="P84" s="196">
        <v>0.94</v>
      </c>
      <c r="Q84" s="196">
        <v>1.91</v>
      </c>
      <c r="R84" s="196">
        <v>0.72</v>
      </c>
      <c r="S84" s="196">
        <v>11.59</v>
      </c>
      <c r="T84" s="196">
        <v>0</v>
      </c>
      <c r="U84" s="196">
        <v>1.93</v>
      </c>
      <c r="V84" s="196">
        <v>0</v>
      </c>
      <c r="W84" s="196">
        <v>0.59</v>
      </c>
      <c r="X84" s="196">
        <v>2.5099999999999998</v>
      </c>
      <c r="Y84" s="196">
        <v>0</v>
      </c>
      <c r="Z84" s="196">
        <v>4.7300000000000004</v>
      </c>
      <c r="AA84" s="196">
        <v>1.54</v>
      </c>
      <c r="AB84" s="196">
        <v>0</v>
      </c>
      <c r="AC84" s="196">
        <v>1.77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15.59</v>
      </c>
      <c r="AL84" s="196">
        <v>0</v>
      </c>
      <c r="AM84" s="196">
        <v>0</v>
      </c>
      <c r="AN84" s="196">
        <v>0</v>
      </c>
      <c r="AO84" s="196">
        <v>400.77</v>
      </c>
      <c r="AP84" s="196">
        <v>0</v>
      </c>
      <c r="AQ84" s="196">
        <v>0</v>
      </c>
      <c r="AR84" s="196">
        <v>14.07</v>
      </c>
      <c r="AS84" s="196">
        <v>23.9</v>
      </c>
      <c r="AT84" s="196">
        <v>40.92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62.61</v>
      </c>
      <c r="L85" s="196">
        <v>8.4700000000000006</v>
      </c>
      <c r="M85" s="196">
        <v>2.4700000000000002</v>
      </c>
      <c r="N85" s="196">
        <v>2.0099999999999998</v>
      </c>
      <c r="O85" s="196">
        <v>2.84</v>
      </c>
      <c r="P85" s="196">
        <v>0.94</v>
      </c>
      <c r="Q85" s="196">
        <v>1.91</v>
      </c>
      <c r="R85" s="196">
        <v>0.72</v>
      </c>
      <c r="S85" s="196">
        <v>11.59</v>
      </c>
      <c r="T85" s="196">
        <v>0</v>
      </c>
      <c r="U85" s="196">
        <v>1.93</v>
      </c>
      <c r="V85" s="196">
        <v>0.31</v>
      </c>
      <c r="W85" s="196">
        <v>0.59</v>
      </c>
      <c r="X85" s="196">
        <v>2.5099999999999998</v>
      </c>
      <c r="Y85" s="196">
        <v>0</v>
      </c>
      <c r="Z85" s="196">
        <v>4.7300000000000004</v>
      </c>
      <c r="AA85" s="196">
        <v>1.54</v>
      </c>
      <c r="AB85" s="196">
        <v>0</v>
      </c>
      <c r="AC85" s="196">
        <v>1.77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15.59</v>
      </c>
      <c r="AL85" s="196">
        <v>0</v>
      </c>
      <c r="AM85" s="196">
        <v>0</v>
      </c>
      <c r="AN85" s="196">
        <v>0</v>
      </c>
      <c r="AO85" s="196">
        <v>400.77</v>
      </c>
      <c r="AP85" s="196">
        <v>0</v>
      </c>
      <c r="AQ85" s="196">
        <v>0</v>
      </c>
      <c r="AR85" s="196">
        <v>14.07</v>
      </c>
      <c r="AS85" s="196">
        <v>23.9</v>
      </c>
      <c r="AT85" s="196">
        <v>40.92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62.62</v>
      </c>
      <c r="L86" s="196">
        <v>8.4700000000000006</v>
      </c>
      <c r="M86" s="196">
        <v>2.4700000000000002</v>
      </c>
      <c r="N86" s="196">
        <v>2.0099999999999998</v>
      </c>
      <c r="O86" s="196">
        <v>2.84</v>
      </c>
      <c r="P86" s="196">
        <v>0.94</v>
      </c>
      <c r="Q86" s="196">
        <v>1.91</v>
      </c>
      <c r="R86" s="196">
        <v>0.72</v>
      </c>
      <c r="S86" s="196">
        <v>11.59</v>
      </c>
      <c r="T86" s="196">
        <v>0</v>
      </c>
      <c r="U86" s="196">
        <v>1.93</v>
      </c>
      <c r="V86" s="196">
        <v>0.31</v>
      </c>
      <c r="W86" s="196">
        <v>0.59</v>
      </c>
      <c r="X86" s="196">
        <v>2.5099999999999998</v>
      </c>
      <c r="Y86" s="196">
        <v>0</v>
      </c>
      <c r="Z86" s="196">
        <v>4.7300000000000004</v>
      </c>
      <c r="AA86" s="196">
        <v>1.53</v>
      </c>
      <c r="AB86" s="196">
        <v>0</v>
      </c>
      <c r="AC86" s="196">
        <v>1.77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15.59</v>
      </c>
      <c r="AL86" s="196">
        <v>0</v>
      </c>
      <c r="AM86" s="196">
        <v>0</v>
      </c>
      <c r="AN86" s="196">
        <v>0</v>
      </c>
      <c r="AO86" s="196">
        <v>400.77</v>
      </c>
      <c r="AP86" s="196">
        <v>0</v>
      </c>
      <c r="AQ86" s="196">
        <v>0</v>
      </c>
      <c r="AR86" s="196">
        <v>14.07</v>
      </c>
      <c r="AS86" s="196">
        <v>23.9</v>
      </c>
      <c r="AT86" s="196">
        <v>40.92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62.62</v>
      </c>
      <c r="L87" s="196">
        <v>8.4700000000000006</v>
      </c>
      <c r="M87" s="196">
        <v>2.4700000000000002</v>
      </c>
      <c r="N87" s="196">
        <v>2.0099999999999998</v>
      </c>
      <c r="O87" s="196">
        <v>2.84</v>
      </c>
      <c r="P87" s="196">
        <v>0.94</v>
      </c>
      <c r="Q87" s="196">
        <v>1.91</v>
      </c>
      <c r="R87" s="196">
        <v>0.72</v>
      </c>
      <c r="S87" s="196">
        <v>11.59</v>
      </c>
      <c r="T87" s="196">
        <v>0</v>
      </c>
      <c r="U87" s="196">
        <v>1.93</v>
      </c>
      <c r="V87" s="196">
        <v>0.31</v>
      </c>
      <c r="W87" s="196">
        <v>0.59</v>
      </c>
      <c r="X87" s="196">
        <v>2.5099999999999998</v>
      </c>
      <c r="Y87" s="196">
        <v>0</v>
      </c>
      <c r="Z87" s="196">
        <v>4.7300000000000004</v>
      </c>
      <c r="AA87" s="196">
        <v>1.53</v>
      </c>
      <c r="AB87" s="196">
        <v>0</v>
      </c>
      <c r="AC87" s="196">
        <v>1.77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15.59</v>
      </c>
      <c r="AL87" s="196">
        <v>0</v>
      </c>
      <c r="AM87" s="196">
        <v>0</v>
      </c>
      <c r="AN87" s="196">
        <v>0</v>
      </c>
      <c r="AO87" s="196">
        <v>400.77</v>
      </c>
      <c r="AP87" s="196">
        <v>0</v>
      </c>
      <c r="AQ87" s="196">
        <v>0</v>
      </c>
      <c r="AR87" s="196">
        <v>14.07</v>
      </c>
      <c r="AS87" s="196">
        <v>23.9</v>
      </c>
      <c r="AT87" s="196">
        <v>40.92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62.62</v>
      </c>
      <c r="L88" s="196">
        <v>8.4700000000000006</v>
      </c>
      <c r="M88" s="196">
        <v>2.4700000000000002</v>
      </c>
      <c r="N88" s="196">
        <v>2.0099999999999998</v>
      </c>
      <c r="O88" s="196">
        <v>2.84</v>
      </c>
      <c r="P88" s="196">
        <v>0.94</v>
      </c>
      <c r="Q88" s="196">
        <v>1.91</v>
      </c>
      <c r="R88" s="196">
        <v>0.72</v>
      </c>
      <c r="S88" s="196">
        <v>11.59</v>
      </c>
      <c r="T88" s="196">
        <v>0</v>
      </c>
      <c r="U88" s="196">
        <v>1.93</v>
      </c>
      <c r="V88" s="196">
        <v>0.31</v>
      </c>
      <c r="W88" s="196">
        <v>0.59</v>
      </c>
      <c r="X88" s="196">
        <v>2.5099999999999998</v>
      </c>
      <c r="Y88" s="196">
        <v>0</v>
      </c>
      <c r="Z88" s="196">
        <v>4.7300000000000004</v>
      </c>
      <c r="AA88" s="196">
        <v>1.53</v>
      </c>
      <c r="AB88" s="196">
        <v>0</v>
      </c>
      <c r="AC88" s="196">
        <v>1.77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15.59</v>
      </c>
      <c r="AL88" s="196">
        <v>0</v>
      </c>
      <c r="AM88" s="196">
        <v>0</v>
      </c>
      <c r="AN88" s="196">
        <v>0</v>
      </c>
      <c r="AO88" s="196">
        <v>400.77</v>
      </c>
      <c r="AP88" s="196">
        <v>0</v>
      </c>
      <c r="AQ88" s="196">
        <v>0</v>
      </c>
      <c r="AR88" s="196">
        <v>14.07</v>
      </c>
      <c r="AS88" s="196">
        <v>23.9</v>
      </c>
      <c r="AT88" s="196">
        <v>40.92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62.62</v>
      </c>
      <c r="L89" s="196">
        <v>8.4700000000000006</v>
      </c>
      <c r="M89" s="196">
        <v>2.4700000000000002</v>
      </c>
      <c r="N89" s="196">
        <v>2.0099999999999998</v>
      </c>
      <c r="O89" s="196">
        <v>2.84</v>
      </c>
      <c r="P89" s="196">
        <v>0.94</v>
      </c>
      <c r="Q89" s="196">
        <v>1.91</v>
      </c>
      <c r="R89" s="196">
        <v>0.72</v>
      </c>
      <c r="S89" s="196">
        <v>11.59</v>
      </c>
      <c r="T89" s="196">
        <v>0</v>
      </c>
      <c r="U89" s="196">
        <v>1.93</v>
      </c>
      <c r="V89" s="196">
        <v>0.31</v>
      </c>
      <c r="W89" s="196">
        <v>0.59</v>
      </c>
      <c r="X89" s="196">
        <v>2.5099999999999998</v>
      </c>
      <c r="Y89" s="196">
        <v>0</v>
      </c>
      <c r="Z89" s="196">
        <v>4.7300000000000004</v>
      </c>
      <c r="AA89" s="196">
        <v>1.53</v>
      </c>
      <c r="AB89" s="196">
        <v>0</v>
      </c>
      <c r="AC89" s="196">
        <v>1.77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15.59</v>
      </c>
      <c r="AL89" s="196">
        <v>0</v>
      </c>
      <c r="AM89" s="196">
        <v>0</v>
      </c>
      <c r="AN89" s="196">
        <v>0</v>
      </c>
      <c r="AO89" s="196">
        <v>400.77</v>
      </c>
      <c r="AP89" s="196">
        <v>0</v>
      </c>
      <c r="AQ89" s="196">
        <v>0</v>
      </c>
      <c r="AR89" s="196">
        <v>14.07</v>
      </c>
      <c r="AS89" s="196">
        <v>23.95</v>
      </c>
      <c r="AT89" s="196">
        <v>40.92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62.62</v>
      </c>
      <c r="L90" s="196">
        <v>8.4700000000000006</v>
      </c>
      <c r="M90" s="196">
        <v>2.4700000000000002</v>
      </c>
      <c r="N90" s="196">
        <v>2.0099999999999998</v>
      </c>
      <c r="O90" s="196">
        <v>2.84</v>
      </c>
      <c r="P90" s="196">
        <v>0.94</v>
      </c>
      <c r="Q90" s="196">
        <v>1.91</v>
      </c>
      <c r="R90" s="196">
        <v>0.72</v>
      </c>
      <c r="S90" s="196">
        <v>11.59</v>
      </c>
      <c r="T90" s="196">
        <v>0</v>
      </c>
      <c r="U90" s="196">
        <v>1.93</v>
      </c>
      <c r="V90" s="196">
        <v>0.31</v>
      </c>
      <c r="W90" s="196">
        <v>0.59</v>
      </c>
      <c r="X90" s="196">
        <v>2.5099999999999998</v>
      </c>
      <c r="Y90" s="196">
        <v>0</v>
      </c>
      <c r="Z90" s="196">
        <v>4.7300000000000004</v>
      </c>
      <c r="AA90" s="196">
        <v>1.53</v>
      </c>
      <c r="AB90" s="196">
        <v>0</v>
      </c>
      <c r="AC90" s="196">
        <v>1.77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15.59</v>
      </c>
      <c r="AL90" s="196">
        <v>0</v>
      </c>
      <c r="AM90" s="196">
        <v>0</v>
      </c>
      <c r="AN90" s="196">
        <v>0</v>
      </c>
      <c r="AO90" s="196">
        <v>400.77</v>
      </c>
      <c r="AP90" s="196">
        <v>0</v>
      </c>
      <c r="AQ90" s="196">
        <v>0</v>
      </c>
      <c r="AR90" s="196">
        <v>14.07</v>
      </c>
      <c r="AS90" s="196">
        <v>23.95</v>
      </c>
      <c r="AT90" s="196">
        <v>40.92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100.11</v>
      </c>
      <c r="L91" s="196">
        <v>8.4700000000000006</v>
      </c>
      <c r="M91" s="196">
        <v>2.4700000000000002</v>
      </c>
      <c r="N91" s="196">
        <v>2.0099999999999998</v>
      </c>
      <c r="O91" s="196">
        <v>2.84</v>
      </c>
      <c r="P91" s="196">
        <v>0.94</v>
      </c>
      <c r="Q91" s="196">
        <v>1.91</v>
      </c>
      <c r="R91" s="196">
        <v>0.72</v>
      </c>
      <c r="S91" s="196">
        <v>11.59</v>
      </c>
      <c r="T91" s="196">
        <v>0</v>
      </c>
      <c r="U91" s="196">
        <v>1.93</v>
      </c>
      <c r="V91" s="196">
        <v>0.31</v>
      </c>
      <c r="W91" s="196">
        <v>0.59</v>
      </c>
      <c r="X91" s="196">
        <v>0</v>
      </c>
      <c r="Y91" s="196">
        <v>0</v>
      </c>
      <c r="Z91" s="196">
        <v>4.7300000000000004</v>
      </c>
      <c r="AA91" s="196">
        <v>1.53</v>
      </c>
      <c r="AB91" s="196">
        <v>0</v>
      </c>
      <c r="AC91" s="196">
        <v>1.77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15.59</v>
      </c>
      <c r="AL91" s="196">
        <v>0</v>
      </c>
      <c r="AM91" s="196">
        <v>0</v>
      </c>
      <c r="AN91" s="196">
        <v>0</v>
      </c>
      <c r="AO91" s="196">
        <v>400.77</v>
      </c>
      <c r="AP91" s="196">
        <v>0</v>
      </c>
      <c r="AQ91" s="196">
        <v>0</v>
      </c>
      <c r="AR91" s="196">
        <v>14.3</v>
      </c>
      <c r="AS91" s="196">
        <v>23.95</v>
      </c>
      <c r="AT91" s="196">
        <v>40.92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132.79</v>
      </c>
      <c r="L92" s="196">
        <v>8.4700000000000006</v>
      </c>
      <c r="M92" s="196">
        <v>2.4700000000000002</v>
      </c>
      <c r="N92" s="196">
        <v>2.0099999999999998</v>
      </c>
      <c r="O92" s="196">
        <v>2.84</v>
      </c>
      <c r="P92" s="196">
        <v>0.94</v>
      </c>
      <c r="Q92" s="196">
        <v>1.91</v>
      </c>
      <c r="R92" s="196">
        <v>0.72</v>
      </c>
      <c r="S92" s="196">
        <v>11.59</v>
      </c>
      <c r="T92" s="196">
        <v>0</v>
      </c>
      <c r="U92" s="196">
        <v>1.93</v>
      </c>
      <c r="V92" s="196">
        <v>0.31</v>
      </c>
      <c r="W92" s="196">
        <v>0.59</v>
      </c>
      <c r="X92" s="196">
        <v>2.5099999999999998</v>
      </c>
      <c r="Y92" s="196">
        <v>0</v>
      </c>
      <c r="Z92" s="196">
        <v>4.7300000000000004</v>
      </c>
      <c r="AA92" s="196">
        <v>1.53</v>
      </c>
      <c r="AB92" s="196">
        <v>0</v>
      </c>
      <c r="AC92" s="196">
        <v>1.77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15.59</v>
      </c>
      <c r="AL92" s="196">
        <v>0</v>
      </c>
      <c r="AM92" s="196">
        <v>0</v>
      </c>
      <c r="AN92" s="196">
        <v>0</v>
      </c>
      <c r="AO92" s="196">
        <v>400.77</v>
      </c>
      <c r="AP92" s="196">
        <v>0</v>
      </c>
      <c r="AQ92" s="196">
        <v>0</v>
      </c>
      <c r="AR92" s="196">
        <v>14.3</v>
      </c>
      <c r="AS92" s="196">
        <v>23.95</v>
      </c>
      <c r="AT92" s="196">
        <v>40.92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156.82</v>
      </c>
      <c r="L93" s="196">
        <v>8.4700000000000006</v>
      </c>
      <c r="M93" s="196">
        <v>2.4700000000000002</v>
      </c>
      <c r="N93" s="196">
        <v>2.0099999999999998</v>
      </c>
      <c r="O93" s="196">
        <v>2.84</v>
      </c>
      <c r="P93" s="196">
        <v>0.94</v>
      </c>
      <c r="Q93" s="196">
        <v>1.91</v>
      </c>
      <c r="R93" s="196">
        <v>0.72</v>
      </c>
      <c r="S93" s="196">
        <v>11.59</v>
      </c>
      <c r="T93" s="196">
        <v>0</v>
      </c>
      <c r="U93" s="196">
        <v>1.93</v>
      </c>
      <c r="V93" s="196">
        <v>0.31</v>
      </c>
      <c r="W93" s="196">
        <v>0.59</v>
      </c>
      <c r="X93" s="196">
        <v>2.5099999999999998</v>
      </c>
      <c r="Y93" s="196">
        <v>0</v>
      </c>
      <c r="Z93" s="196">
        <v>4.7300000000000004</v>
      </c>
      <c r="AA93" s="196">
        <v>1.53</v>
      </c>
      <c r="AB93" s="196">
        <v>0</v>
      </c>
      <c r="AC93" s="196">
        <v>1.77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15.59</v>
      </c>
      <c r="AL93" s="196">
        <v>0</v>
      </c>
      <c r="AM93" s="196">
        <v>0</v>
      </c>
      <c r="AN93" s="196">
        <v>0</v>
      </c>
      <c r="AO93" s="196">
        <v>400.77</v>
      </c>
      <c r="AP93" s="196">
        <v>0</v>
      </c>
      <c r="AQ93" s="196">
        <v>0</v>
      </c>
      <c r="AR93" s="196">
        <v>14.3</v>
      </c>
      <c r="AS93" s="196">
        <v>23.95</v>
      </c>
      <c r="AT93" s="196">
        <v>40.92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188.55</v>
      </c>
      <c r="L94" s="196">
        <v>8.4700000000000006</v>
      </c>
      <c r="M94" s="196">
        <v>2.4700000000000002</v>
      </c>
      <c r="N94" s="196">
        <v>2.0099999999999998</v>
      </c>
      <c r="O94" s="196">
        <v>2.84</v>
      </c>
      <c r="P94" s="196">
        <v>0.94</v>
      </c>
      <c r="Q94" s="196">
        <v>1.91</v>
      </c>
      <c r="R94" s="196">
        <v>0.72</v>
      </c>
      <c r="S94" s="196">
        <v>11.59</v>
      </c>
      <c r="T94" s="196">
        <v>0</v>
      </c>
      <c r="U94" s="196">
        <v>1.93</v>
      </c>
      <c r="V94" s="196">
        <v>0.31</v>
      </c>
      <c r="W94" s="196">
        <v>0.59</v>
      </c>
      <c r="X94" s="196">
        <v>2.5099999999999998</v>
      </c>
      <c r="Y94" s="196">
        <v>0</v>
      </c>
      <c r="Z94" s="196">
        <v>4.7300000000000004</v>
      </c>
      <c r="AA94" s="196">
        <v>1.53</v>
      </c>
      <c r="AB94" s="196">
        <v>0</v>
      </c>
      <c r="AC94" s="196">
        <v>1.77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15.59</v>
      </c>
      <c r="AL94" s="196">
        <v>0</v>
      </c>
      <c r="AM94" s="196">
        <v>0</v>
      </c>
      <c r="AN94" s="196">
        <v>0</v>
      </c>
      <c r="AO94" s="196">
        <v>400.77</v>
      </c>
      <c r="AP94" s="196">
        <v>0</v>
      </c>
      <c r="AQ94" s="196">
        <v>0</v>
      </c>
      <c r="AR94" s="196">
        <v>14.3</v>
      </c>
      <c r="AS94" s="196">
        <v>23.95</v>
      </c>
      <c r="AT94" s="196">
        <v>40.92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250.07</v>
      </c>
      <c r="L95" s="196">
        <v>8.4700000000000006</v>
      </c>
      <c r="M95" s="196">
        <v>2.4700000000000002</v>
      </c>
      <c r="N95" s="196">
        <v>2.0099999999999998</v>
      </c>
      <c r="O95" s="196">
        <v>2.84</v>
      </c>
      <c r="P95" s="196">
        <v>0.94</v>
      </c>
      <c r="Q95" s="196">
        <v>1.91</v>
      </c>
      <c r="R95" s="196">
        <v>0.72</v>
      </c>
      <c r="S95" s="196">
        <v>11.59</v>
      </c>
      <c r="T95" s="196">
        <v>0</v>
      </c>
      <c r="U95" s="196">
        <v>1.93</v>
      </c>
      <c r="V95" s="196">
        <v>0.31</v>
      </c>
      <c r="W95" s="196">
        <v>0.59</v>
      </c>
      <c r="X95" s="196">
        <v>2.5099999999999998</v>
      </c>
      <c r="Y95" s="196">
        <v>0</v>
      </c>
      <c r="Z95" s="196">
        <v>4.7300000000000004</v>
      </c>
      <c r="AA95" s="196">
        <v>25.2</v>
      </c>
      <c r="AB95" s="196">
        <v>0</v>
      </c>
      <c r="AC95" s="196">
        <v>1.77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15.59</v>
      </c>
      <c r="AL95" s="196">
        <v>0</v>
      </c>
      <c r="AM95" s="196">
        <v>0</v>
      </c>
      <c r="AN95" s="196">
        <v>0</v>
      </c>
      <c r="AO95" s="196">
        <v>400.77</v>
      </c>
      <c r="AP95" s="196">
        <v>0</v>
      </c>
      <c r="AQ95" s="196">
        <v>0</v>
      </c>
      <c r="AR95" s="196">
        <v>14.3</v>
      </c>
      <c r="AS95" s="196">
        <v>23.95</v>
      </c>
      <c r="AT95" s="196">
        <v>40.92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250.07</v>
      </c>
      <c r="L96" s="196">
        <v>8.4700000000000006</v>
      </c>
      <c r="M96" s="196">
        <v>2.4700000000000002</v>
      </c>
      <c r="N96" s="196">
        <v>2.0099999999999998</v>
      </c>
      <c r="O96" s="196">
        <v>2.84</v>
      </c>
      <c r="P96" s="196">
        <v>0.94</v>
      </c>
      <c r="Q96" s="196">
        <v>1.91</v>
      </c>
      <c r="R96" s="196">
        <v>13.82</v>
      </c>
      <c r="S96" s="196">
        <v>11.59</v>
      </c>
      <c r="T96" s="196">
        <v>0</v>
      </c>
      <c r="U96" s="196">
        <v>1.93</v>
      </c>
      <c r="V96" s="196">
        <v>0.31</v>
      </c>
      <c r="W96" s="196">
        <v>0.59</v>
      </c>
      <c r="X96" s="196">
        <v>2.5099999999999998</v>
      </c>
      <c r="Y96" s="196">
        <v>0</v>
      </c>
      <c r="Z96" s="196">
        <v>4.7300000000000004</v>
      </c>
      <c r="AA96" s="196">
        <v>25.2</v>
      </c>
      <c r="AB96" s="196">
        <v>0</v>
      </c>
      <c r="AC96" s="196">
        <v>1.77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15.59</v>
      </c>
      <c r="AL96" s="196">
        <v>0</v>
      </c>
      <c r="AM96" s="196">
        <v>0</v>
      </c>
      <c r="AN96" s="196">
        <v>0</v>
      </c>
      <c r="AO96" s="196">
        <v>400.77</v>
      </c>
      <c r="AP96" s="196">
        <v>0</v>
      </c>
      <c r="AQ96" s="196">
        <v>0</v>
      </c>
      <c r="AR96" s="196">
        <v>14.3</v>
      </c>
      <c r="AS96" s="196">
        <v>23.95</v>
      </c>
      <c r="AT96" s="196">
        <v>40.92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250.07</v>
      </c>
      <c r="L97" s="196">
        <v>8.4700000000000006</v>
      </c>
      <c r="M97" s="196">
        <v>2.4700000000000002</v>
      </c>
      <c r="N97" s="196">
        <v>2.0099999999999998</v>
      </c>
      <c r="O97" s="196">
        <v>2.84</v>
      </c>
      <c r="P97" s="196">
        <v>0.94</v>
      </c>
      <c r="Q97" s="196">
        <v>1.91</v>
      </c>
      <c r="R97" s="196">
        <v>13.82</v>
      </c>
      <c r="S97" s="196">
        <v>11.59</v>
      </c>
      <c r="T97" s="196">
        <v>0</v>
      </c>
      <c r="U97" s="196">
        <v>3.19</v>
      </c>
      <c r="V97" s="196">
        <v>5.08</v>
      </c>
      <c r="W97" s="196">
        <v>0.59</v>
      </c>
      <c r="X97" s="196">
        <v>2.5099999999999998</v>
      </c>
      <c r="Y97" s="196">
        <v>0</v>
      </c>
      <c r="Z97" s="196">
        <v>26.1</v>
      </c>
      <c r="AA97" s="196">
        <v>25.2</v>
      </c>
      <c r="AB97" s="196">
        <v>0</v>
      </c>
      <c r="AC97" s="196">
        <v>1.77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15.59</v>
      </c>
      <c r="AL97" s="196">
        <v>0</v>
      </c>
      <c r="AM97" s="196">
        <v>0</v>
      </c>
      <c r="AN97" s="196">
        <v>0</v>
      </c>
      <c r="AO97" s="196">
        <v>400.77</v>
      </c>
      <c r="AP97" s="196">
        <v>0</v>
      </c>
      <c r="AQ97" s="196">
        <v>0</v>
      </c>
      <c r="AR97" s="196">
        <v>14.3</v>
      </c>
      <c r="AS97" s="196">
        <v>23.95</v>
      </c>
      <c r="AT97" s="196">
        <v>40.92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250.07</v>
      </c>
      <c r="L98" s="196">
        <v>8.4700000000000006</v>
      </c>
      <c r="M98" s="196">
        <v>2.4700000000000002</v>
      </c>
      <c r="N98" s="196">
        <v>2.0099999999999998</v>
      </c>
      <c r="O98" s="196">
        <v>2.84</v>
      </c>
      <c r="P98" s="196">
        <v>0.94</v>
      </c>
      <c r="Q98" s="196">
        <v>1.91</v>
      </c>
      <c r="R98" s="196">
        <v>13.82</v>
      </c>
      <c r="S98" s="196">
        <v>11.59</v>
      </c>
      <c r="T98" s="196">
        <v>0</v>
      </c>
      <c r="U98" s="196">
        <v>2.94</v>
      </c>
      <c r="V98" s="196">
        <v>5.08</v>
      </c>
      <c r="W98" s="196">
        <v>0.59</v>
      </c>
      <c r="X98" s="196">
        <v>2.5099999999999998</v>
      </c>
      <c r="Y98" s="196">
        <v>0</v>
      </c>
      <c r="Z98" s="196">
        <v>49.17</v>
      </c>
      <c r="AA98" s="196">
        <v>25.2</v>
      </c>
      <c r="AB98" s="196">
        <v>0</v>
      </c>
      <c r="AC98" s="196">
        <v>1.77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15.59</v>
      </c>
      <c r="AL98" s="196">
        <v>0</v>
      </c>
      <c r="AM98" s="196">
        <v>0</v>
      </c>
      <c r="AN98" s="196">
        <v>0</v>
      </c>
      <c r="AO98" s="196">
        <v>400.77</v>
      </c>
      <c r="AP98" s="196">
        <v>0</v>
      </c>
      <c r="AQ98" s="196">
        <v>0</v>
      </c>
      <c r="AR98" s="196">
        <v>14.3</v>
      </c>
      <c r="AS98" s="196">
        <v>23.95</v>
      </c>
      <c r="AT98" s="196">
        <v>40.92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3.6362425000000003</v>
      </c>
      <c r="L99">
        <f t="shared" si="0"/>
        <v>0.18983000000000039</v>
      </c>
      <c r="M99">
        <f t="shared" si="0"/>
        <v>0.17084250000000051</v>
      </c>
      <c r="N99">
        <f t="shared" si="0"/>
        <v>0.13246499999999983</v>
      </c>
      <c r="O99">
        <f t="shared" si="0"/>
        <v>0.18812250000000058</v>
      </c>
      <c r="P99">
        <f t="shared" si="0"/>
        <v>4.9619999999999963E-2</v>
      </c>
      <c r="Q99">
        <f t="shared" si="0"/>
        <v>5.3949999999999922E-2</v>
      </c>
      <c r="R99">
        <f t="shared" si="0"/>
        <v>0.12646000000000043</v>
      </c>
      <c r="S99">
        <f t="shared" si="0"/>
        <v>0.27816000000000007</v>
      </c>
      <c r="T99">
        <f t="shared" si="0"/>
        <v>0</v>
      </c>
      <c r="U99">
        <f t="shared" si="0"/>
        <v>4.6910000000000097E-2</v>
      </c>
      <c r="V99">
        <f t="shared" si="0"/>
        <v>4.9222500000000072E-2</v>
      </c>
      <c r="W99">
        <f t="shared" si="0"/>
        <v>6.406250000000005E-2</v>
      </c>
      <c r="X99">
        <f t="shared" si="0"/>
        <v>0.3566749999999998</v>
      </c>
      <c r="Y99">
        <f t="shared" si="0"/>
        <v>0</v>
      </c>
      <c r="Z99">
        <f t="shared" si="0"/>
        <v>0.57837250000000007</v>
      </c>
      <c r="AA99">
        <f t="shared" si="0"/>
        <v>0.2555974999999997</v>
      </c>
      <c r="AB99">
        <f t="shared" si="0"/>
        <v>0</v>
      </c>
      <c r="AC99">
        <f t="shared" si="0"/>
        <v>5.4425000000000112E-2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0.40253499999999948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9.5718000000000032</v>
      </c>
      <c r="AP99">
        <f t="shared" si="0"/>
        <v>0</v>
      </c>
      <c r="AQ99">
        <f t="shared" ref="AQ99:AX99" si="1">SUM(AQ3:AQ98)/4000</f>
        <v>0</v>
      </c>
      <c r="AR99">
        <f t="shared" si="1"/>
        <v>0.33760000000000007</v>
      </c>
      <c r="AS99">
        <f t="shared" si="1"/>
        <v>0.57244000000000006</v>
      </c>
      <c r="AT99">
        <f t="shared" si="1"/>
        <v>0.98208000000000117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82.45</v>
      </c>
      <c r="L3" s="196">
        <v>54.66</v>
      </c>
      <c r="M3" s="196">
        <v>0</v>
      </c>
      <c r="N3" s="196">
        <v>1.17</v>
      </c>
      <c r="O3" s="196">
        <v>1.95</v>
      </c>
      <c r="P3" s="196">
        <v>2.37</v>
      </c>
      <c r="Q3" s="196">
        <v>3.3</v>
      </c>
      <c r="R3" s="196">
        <v>5.96</v>
      </c>
      <c r="S3" s="196">
        <v>3.81</v>
      </c>
      <c r="T3" s="196">
        <v>0</v>
      </c>
      <c r="U3" s="196">
        <v>10.75</v>
      </c>
      <c r="V3" s="196">
        <v>4.6100000000000003</v>
      </c>
      <c r="W3" s="196">
        <v>0</v>
      </c>
      <c r="X3" s="196">
        <v>1.45</v>
      </c>
      <c r="Y3" s="196">
        <v>0</v>
      </c>
      <c r="Z3" s="196">
        <v>38</v>
      </c>
      <c r="AA3" s="196">
        <v>13.3</v>
      </c>
      <c r="AB3" s="196">
        <v>0</v>
      </c>
      <c r="AC3" s="196">
        <v>1.25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9.01</v>
      </c>
      <c r="AL3" s="196">
        <v>0</v>
      </c>
      <c r="AM3" s="196">
        <v>0</v>
      </c>
      <c r="AN3" s="196">
        <v>0</v>
      </c>
      <c r="AO3" s="196">
        <v>231.75</v>
      </c>
      <c r="AP3" s="196">
        <v>0</v>
      </c>
      <c r="AQ3" s="196">
        <v>0</v>
      </c>
      <c r="AR3" s="196">
        <v>8.27</v>
      </c>
      <c r="AS3" s="196">
        <v>13.88</v>
      </c>
      <c r="AT3" s="196">
        <v>23.66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82.45</v>
      </c>
      <c r="L4" s="196">
        <v>54.66</v>
      </c>
      <c r="M4" s="196">
        <v>0</v>
      </c>
      <c r="N4" s="196">
        <v>1.17</v>
      </c>
      <c r="O4" s="196">
        <v>1.95</v>
      </c>
      <c r="P4" s="196">
        <v>2.37</v>
      </c>
      <c r="Q4" s="196">
        <v>3.3</v>
      </c>
      <c r="R4" s="196">
        <v>5.96</v>
      </c>
      <c r="S4" s="196">
        <v>3.81</v>
      </c>
      <c r="T4" s="196">
        <v>0</v>
      </c>
      <c r="U4" s="196">
        <v>10.29</v>
      </c>
      <c r="V4" s="196">
        <v>4.6100000000000003</v>
      </c>
      <c r="W4" s="196">
        <v>0.34</v>
      </c>
      <c r="X4" s="196">
        <v>1.45</v>
      </c>
      <c r="Y4" s="196">
        <v>0</v>
      </c>
      <c r="Z4" s="196">
        <v>38</v>
      </c>
      <c r="AA4" s="196">
        <v>13.3</v>
      </c>
      <c r="AB4" s="196">
        <v>0</v>
      </c>
      <c r="AC4" s="196">
        <v>1.25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9.01</v>
      </c>
      <c r="AL4" s="196">
        <v>0</v>
      </c>
      <c r="AM4" s="196">
        <v>0</v>
      </c>
      <c r="AN4" s="196">
        <v>0</v>
      </c>
      <c r="AO4" s="196">
        <v>231.75</v>
      </c>
      <c r="AP4" s="196">
        <v>0</v>
      </c>
      <c r="AQ4" s="196">
        <v>0</v>
      </c>
      <c r="AR4" s="196">
        <v>8.27</v>
      </c>
      <c r="AS4" s="196">
        <v>13.88</v>
      </c>
      <c r="AT4" s="196">
        <v>23.66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82.45</v>
      </c>
      <c r="L5" s="196">
        <v>54.66</v>
      </c>
      <c r="M5" s="196">
        <v>0</v>
      </c>
      <c r="N5" s="196">
        <v>1.17</v>
      </c>
      <c r="O5" s="196">
        <v>1.95</v>
      </c>
      <c r="P5" s="196">
        <v>2.37</v>
      </c>
      <c r="Q5" s="196">
        <v>3.3</v>
      </c>
      <c r="R5" s="196">
        <v>5.96</v>
      </c>
      <c r="S5" s="196">
        <v>3.81</v>
      </c>
      <c r="T5" s="196">
        <v>0</v>
      </c>
      <c r="U5" s="196">
        <v>10.29</v>
      </c>
      <c r="V5" s="196">
        <v>4.6100000000000003</v>
      </c>
      <c r="W5" s="196">
        <v>0.34</v>
      </c>
      <c r="X5" s="196">
        <v>1.45</v>
      </c>
      <c r="Y5" s="196">
        <v>0</v>
      </c>
      <c r="Z5" s="196">
        <v>38</v>
      </c>
      <c r="AA5" s="196">
        <v>13.3</v>
      </c>
      <c r="AB5" s="196">
        <v>0</v>
      </c>
      <c r="AC5" s="196">
        <v>1.25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9.01</v>
      </c>
      <c r="AL5" s="196">
        <v>0</v>
      </c>
      <c r="AM5" s="196">
        <v>0</v>
      </c>
      <c r="AN5" s="196">
        <v>0</v>
      </c>
      <c r="AO5" s="196">
        <v>231.75</v>
      </c>
      <c r="AP5" s="196">
        <v>0</v>
      </c>
      <c r="AQ5" s="196">
        <v>0</v>
      </c>
      <c r="AR5" s="196">
        <v>8.27</v>
      </c>
      <c r="AS5" s="196">
        <v>13.88</v>
      </c>
      <c r="AT5" s="196">
        <v>23.66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82.45</v>
      </c>
      <c r="L6" s="196">
        <v>54.66</v>
      </c>
      <c r="M6" s="196">
        <v>0</v>
      </c>
      <c r="N6" s="196">
        <v>1.17</v>
      </c>
      <c r="O6" s="196">
        <v>1.95</v>
      </c>
      <c r="P6" s="196">
        <v>2.37</v>
      </c>
      <c r="Q6" s="196">
        <v>3.3</v>
      </c>
      <c r="R6" s="196">
        <v>5.96</v>
      </c>
      <c r="S6" s="196">
        <v>3.81</v>
      </c>
      <c r="T6" s="196">
        <v>0</v>
      </c>
      <c r="U6" s="196">
        <v>10.29</v>
      </c>
      <c r="V6" s="196">
        <v>4.6100000000000003</v>
      </c>
      <c r="W6" s="196">
        <v>0.34</v>
      </c>
      <c r="X6" s="196">
        <v>1.45</v>
      </c>
      <c r="Y6" s="196">
        <v>0</v>
      </c>
      <c r="Z6" s="196">
        <v>38</v>
      </c>
      <c r="AA6" s="196">
        <v>13.3</v>
      </c>
      <c r="AB6" s="196">
        <v>0</v>
      </c>
      <c r="AC6" s="196">
        <v>1.25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9.01</v>
      </c>
      <c r="AL6" s="196">
        <v>0</v>
      </c>
      <c r="AM6" s="196">
        <v>0</v>
      </c>
      <c r="AN6" s="196">
        <v>0</v>
      </c>
      <c r="AO6" s="196">
        <v>231.75</v>
      </c>
      <c r="AP6" s="196">
        <v>0</v>
      </c>
      <c r="AQ6" s="196">
        <v>0</v>
      </c>
      <c r="AR6" s="196">
        <v>8.27</v>
      </c>
      <c r="AS6" s="196">
        <v>13.88</v>
      </c>
      <c r="AT6" s="196">
        <v>23.66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82.45</v>
      </c>
      <c r="L7" s="196">
        <v>54.66</v>
      </c>
      <c r="M7" s="196">
        <v>0</v>
      </c>
      <c r="N7" s="196">
        <v>1.17</v>
      </c>
      <c r="O7" s="196">
        <v>1.95</v>
      </c>
      <c r="P7" s="196">
        <v>2.37</v>
      </c>
      <c r="Q7" s="196">
        <v>3.3</v>
      </c>
      <c r="R7" s="196">
        <v>5.96</v>
      </c>
      <c r="S7" s="196">
        <v>3.81</v>
      </c>
      <c r="T7" s="196">
        <v>0</v>
      </c>
      <c r="U7" s="196">
        <v>10.29</v>
      </c>
      <c r="V7" s="196">
        <v>4.6100000000000003</v>
      </c>
      <c r="W7" s="196">
        <v>0.34</v>
      </c>
      <c r="X7" s="196">
        <v>1.45</v>
      </c>
      <c r="Y7" s="196">
        <v>0</v>
      </c>
      <c r="Z7" s="196">
        <v>38</v>
      </c>
      <c r="AA7" s="196">
        <v>13.3</v>
      </c>
      <c r="AB7" s="196">
        <v>0</v>
      </c>
      <c r="AC7" s="196">
        <v>1.25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231.75</v>
      </c>
      <c r="AP7" s="196">
        <v>0</v>
      </c>
      <c r="AQ7" s="196">
        <v>0</v>
      </c>
      <c r="AR7" s="196">
        <v>8.27</v>
      </c>
      <c r="AS7" s="196">
        <v>13.88</v>
      </c>
      <c r="AT7" s="196">
        <v>23.66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82.45</v>
      </c>
      <c r="L8" s="196">
        <v>54.66</v>
      </c>
      <c r="M8" s="196">
        <v>0</v>
      </c>
      <c r="N8" s="196">
        <v>1.17</v>
      </c>
      <c r="O8" s="196">
        <v>1.95</v>
      </c>
      <c r="P8" s="196">
        <v>2.37</v>
      </c>
      <c r="Q8" s="196">
        <v>3.3</v>
      </c>
      <c r="R8" s="196">
        <v>5.96</v>
      </c>
      <c r="S8" s="196">
        <v>3.81</v>
      </c>
      <c r="T8" s="196">
        <v>0</v>
      </c>
      <c r="U8" s="196">
        <v>10.29</v>
      </c>
      <c r="V8" s="196">
        <v>4.6100000000000003</v>
      </c>
      <c r="W8" s="196">
        <v>0.34</v>
      </c>
      <c r="X8" s="196">
        <v>1.45</v>
      </c>
      <c r="Y8" s="196">
        <v>0</v>
      </c>
      <c r="Z8" s="196">
        <v>38</v>
      </c>
      <c r="AA8" s="196">
        <v>13.3</v>
      </c>
      <c r="AB8" s="196">
        <v>0</v>
      </c>
      <c r="AC8" s="196">
        <v>1.25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231.75</v>
      </c>
      <c r="AP8" s="196">
        <v>0</v>
      </c>
      <c r="AQ8" s="196">
        <v>0</v>
      </c>
      <c r="AR8" s="196">
        <v>8.27</v>
      </c>
      <c r="AS8" s="196">
        <v>13.88</v>
      </c>
      <c r="AT8" s="196">
        <v>23.66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82.45</v>
      </c>
      <c r="L9" s="196">
        <v>54.66</v>
      </c>
      <c r="M9" s="196">
        <v>0</v>
      </c>
      <c r="N9" s="196">
        <v>1.17</v>
      </c>
      <c r="O9" s="196">
        <v>1.95</v>
      </c>
      <c r="P9" s="196">
        <v>2.37</v>
      </c>
      <c r="Q9" s="196">
        <v>3.3</v>
      </c>
      <c r="R9" s="196">
        <v>5.96</v>
      </c>
      <c r="S9" s="196">
        <v>3.81</v>
      </c>
      <c r="T9" s="196">
        <v>0</v>
      </c>
      <c r="U9" s="196">
        <v>10.29</v>
      </c>
      <c r="V9" s="196">
        <v>4.6100000000000003</v>
      </c>
      <c r="W9" s="196">
        <v>0.34</v>
      </c>
      <c r="X9" s="196">
        <v>1.45</v>
      </c>
      <c r="Y9" s="196">
        <v>0</v>
      </c>
      <c r="Z9" s="196">
        <v>38.9</v>
      </c>
      <c r="AA9" s="196">
        <v>13.3</v>
      </c>
      <c r="AB9" s="196">
        <v>0</v>
      </c>
      <c r="AC9" s="196">
        <v>1.25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231.75</v>
      </c>
      <c r="AP9" s="196">
        <v>0</v>
      </c>
      <c r="AQ9" s="196">
        <v>0</v>
      </c>
      <c r="AR9" s="196">
        <v>8.27</v>
      </c>
      <c r="AS9" s="196">
        <v>13.88</v>
      </c>
      <c r="AT9" s="196">
        <v>23.66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82.45</v>
      </c>
      <c r="L10" s="196">
        <v>54.66</v>
      </c>
      <c r="M10" s="196">
        <v>0</v>
      </c>
      <c r="N10" s="196">
        <v>1.17</v>
      </c>
      <c r="O10" s="196">
        <v>1.95</v>
      </c>
      <c r="P10" s="196">
        <v>2.37</v>
      </c>
      <c r="Q10" s="196">
        <v>2.4500000000000002</v>
      </c>
      <c r="R10" s="196">
        <v>5.96</v>
      </c>
      <c r="S10" s="196">
        <v>3.81</v>
      </c>
      <c r="T10" s="196">
        <v>0</v>
      </c>
      <c r="U10" s="196">
        <v>10.29</v>
      </c>
      <c r="V10" s="196">
        <v>4.6100000000000003</v>
      </c>
      <c r="W10" s="196">
        <v>0.34</v>
      </c>
      <c r="X10" s="196">
        <v>1.45</v>
      </c>
      <c r="Y10" s="196">
        <v>0</v>
      </c>
      <c r="Z10" s="196">
        <v>38.9</v>
      </c>
      <c r="AA10" s="196">
        <v>13.3</v>
      </c>
      <c r="AB10" s="196">
        <v>0</v>
      </c>
      <c r="AC10" s="196">
        <v>1.25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231.75</v>
      </c>
      <c r="AP10" s="196">
        <v>0</v>
      </c>
      <c r="AQ10" s="196">
        <v>0</v>
      </c>
      <c r="AR10" s="196">
        <v>8.27</v>
      </c>
      <c r="AS10" s="196">
        <v>13.88</v>
      </c>
      <c r="AT10" s="196">
        <v>23.66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82.45</v>
      </c>
      <c r="L11" s="196">
        <v>54.66</v>
      </c>
      <c r="M11" s="196">
        <v>0</v>
      </c>
      <c r="N11" s="196">
        <v>1.17</v>
      </c>
      <c r="O11" s="196">
        <v>1.95</v>
      </c>
      <c r="P11" s="196">
        <v>2.37</v>
      </c>
      <c r="Q11" s="196">
        <v>0.85</v>
      </c>
      <c r="R11" s="196">
        <v>5.96</v>
      </c>
      <c r="S11" s="196">
        <v>3.81</v>
      </c>
      <c r="T11" s="196">
        <v>0</v>
      </c>
      <c r="U11" s="196">
        <v>10.29</v>
      </c>
      <c r="V11" s="196">
        <v>4.6100000000000003</v>
      </c>
      <c r="W11" s="196">
        <v>0.34</v>
      </c>
      <c r="X11" s="196">
        <v>1.45</v>
      </c>
      <c r="Y11" s="196">
        <v>0</v>
      </c>
      <c r="Z11" s="196">
        <v>39.26</v>
      </c>
      <c r="AA11" s="196">
        <v>13.3</v>
      </c>
      <c r="AB11" s="196">
        <v>0</v>
      </c>
      <c r="AC11" s="196">
        <v>1.25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231.75</v>
      </c>
      <c r="AP11" s="196">
        <v>0</v>
      </c>
      <c r="AQ11" s="196">
        <v>0</v>
      </c>
      <c r="AR11" s="196">
        <v>8.27</v>
      </c>
      <c r="AS11" s="196">
        <v>13.88</v>
      </c>
      <c r="AT11" s="196">
        <v>23.66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82.45</v>
      </c>
      <c r="L12" s="196">
        <v>54.66</v>
      </c>
      <c r="M12" s="196">
        <v>0</v>
      </c>
      <c r="N12" s="196">
        <v>1.17</v>
      </c>
      <c r="O12" s="196">
        <v>1.95</v>
      </c>
      <c r="P12" s="196">
        <v>2.37</v>
      </c>
      <c r="Q12" s="196">
        <v>0.85</v>
      </c>
      <c r="R12" s="196">
        <v>5.96</v>
      </c>
      <c r="S12" s="196">
        <v>3.81</v>
      </c>
      <c r="T12" s="196">
        <v>0</v>
      </c>
      <c r="U12" s="196">
        <v>10.29</v>
      </c>
      <c r="V12" s="196">
        <v>4.6100000000000003</v>
      </c>
      <c r="W12" s="196">
        <v>0.34</v>
      </c>
      <c r="X12" s="196">
        <v>1.45</v>
      </c>
      <c r="Y12" s="196">
        <v>0</v>
      </c>
      <c r="Z12" s="196">
        <v>27.42</v>
      </c>
      <c r="AA12" s="196">
        <v>13.3</v>
      </c>
      <c r="AB12" s="196">
        <v>0</v>
      </c>
      <c r="AC12" s="196">
        <v>1.25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231.75</v>
      </c>
      <c r="AP12" s="196">
        <v>0</v>
      </c>
      <c r="AQ12" s="196">
        <v>0</v>
      </c>
      <c r="AR12" s="196">
        <v>8.27</v>
      </c>
      <c r="AS12" s="196">
        <v>13.88</v>
      </c>
      <c r="AT12" s="196">
        <v>23.66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82.45</v>
      </c>
      <c r="L13" s="196">
        <v>54.66</v>
      </c>
      <c r="M13" s="196">
        <v>0</v>
      </c>
      <c r="N13" s="196">
        <v>1.17</v>
      </c>
      <c r="O13" s="196">
        <v>1.95</v>
      </c>
      <c r="P13" s="196">
        <v>2.37</v>
      </c>
      <c r="Q13" s="196">
        <v>0.85</v>
      </c>
      <c r="R13" s="196">
        <v>5.96</v>
      </c>
      <c r="S13" s="196">
        <v>3.81</v>
      </c>
      <c r="T13" s="196">
        <v>0</v>
      </c>
      <c r="U13" s="196">
        <v>10.29</v>
      </c>
      <c r="V13" s="196">
        <v>4.6100000000000003</v>
      </c>
      <c r="W13" s="196">
        <v>0.34</v>
      </c>
      <c r="X13" s="196">
        <v>1.45</v>
      </c>
      <c r="Y13" s="196">
        <v>0</v>
      </c>
      <c r="Z13" s="196">
        <v>27.42</v>
      </c>
      <c r="AA13" s="196">
        <v>13.3</v>
      </c>
      <c r="AB13" s="196">
        <v>0</v>
      </c>
      <c r="AC13" s="196">
        <v>1.25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231.75</v>
      </c>
      <c r="AP13" s="196">
        <v>0</v>
      </c>
      <c r="AQ13" s="196">
        <v>0</v>
      </c>
      <c r="AR13" s="196">
        <v>8.27</v>
      </c>
      <c r="AS13" s="196">
        <v>13.88</v>
      </c>
      <c r="AT13" s="196">
        <v>23.66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82.45</v>
      </c>
      <c r="L14" s="196">
        <v>54.66</v>
      </c>
      <c r="M14" s="196">
        <v>0</v>
      </c>
      <c r="N14" s="196">
        <v>1.17</v>
      </c>
      <c r="O14" s="196">
        <v>1.95</v>
      </c>
      <c r="P14" s="196">
        <v>2.37</v>
      </c>
      <c r="Q14" s="196">
        <v>0.85</v>
      </c>
      <c r="R14" s="196">
        <v>5.96</v>
      </c>
      <c r="S14" s="196">
        <v>3.81</v>
      </c>
      <c r="T14" s="196">
        <v>0</v>
      </c>
      <c r="U14" s="196">
        <v>10.29</v>
      </c>
      <c r="V14" s="196">
        <v>4.6100000000000003</v>
      </c>
      <c r="W14" s="196">
        <v>0.34</v>
      </c>
      <c r="X14" s="196">
        <v>1.45</v>
      </c>
      <c r="Y14" s="196">
        <v>0</v>
      </c>
      <c r="Z14" s="196">
        <v>19.73</v>
      </c>
      <c r="AA14" s="196">
        <v>13.3</v>
      </c>
      <c r="AB14" s="196">
        <v>0</v>
      </c>
      <c r="AC14" s="196">
        <v>1.25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231.75</v>
      </c>
      <c r="AP14" s="196">
        <v>0</v>
      </c>
      <c r="AQ14" s="196">
        <v>0</v>
      </c>
      <c r="AR14" s="196">
        <v>8.27</v>
      </c>
      <c r="AS14" s="196">
        <v>13.88</v>
      </c>
      <c r="AT14" s="196">
        <v>23.66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82.45</v>
      </c>
      <c r="L15" s="196">
        <v>54.66</v>
      </c>
      <c r="M15" s="196">
        <v>0</v>
      </c>
      <c r="N15" s="196">
        <v>1.17</v>
      </c>
      <c r="O15" s="196">
        <v>1.95</v>
      </c>
      <c r="P15" s="196">
        <v>2.37</v>
      </c>
      <c r="Q15" s="196">
        <v>0.85</v>
      </c>
      <c r="R15" s="196">
        <v>5.96</v>
      </c>
      <c r="S15" s="196">
        <v>3.81</v>
      </c>
      <c r="T15" s="196">
        <v>0</v>
      </c>
      <c r="U15" s="196">
        <v>10.29</v>
      </c>
      <c r="V15" s="196">
        <v>4.6100000000000003</v>
      </c>
      <c r="W15" s="196">
        <v>0.34</v>
      </c>
      <c r="X15" s="196">
        <v>1.45</v>
      </c>
      <c r="Y15" s="196">
        <v>0</v>
      </c>
      <c r="Z15" s="196">
        <v>20.94</v>
      </c>
      <c r="AA15" s="196">
        <v>13.56</v>
      </c>
      <c r="AB15" s="196">
        <v>0</v>
      </c>
      <c r="AC15" s="196">
        <v>1.25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231.75</v>
      </c>
      <c r="AP15" s="196">
        <v>0</v>
      </c>
      <c r="AQ15" s="196">
        <v>0</v>
      </c>
      <c r="AR15" s="196">
        <v>8.27</v>
      </c>
      <c r="AS15" s="196">
        <v>13.88</v>
      </c>
      <c r="AT15" s="196">
        <v>23.66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82.45</v>
      </c>
      <c r="L16" s="196">
        <v>54.66</v>
      </c>
      <c r="M16" s="196">
        <v>0</v>
      </c>
      <c r="N16" s="196">
        <v>1.17</v>
      </c>
      <c r="O16" s="196">
        <v>1.95</v>
      </c>
      <c r="P16" s="196">
        <v>2.37</v>
      </c>
      <c r="Q16" s="196">
        <v>0.85</v>
      </c>
      <c r="R16" s="196">
        <v>5.96</v>
      </c>
      <c r="S16" s="196">
        <v>3.81</v>
      </c>
      <c r="T16" s="196">
        <v>0</v>
      </c>
      <c r="U16" s="196">
        <v>10.29</v>
      </c>
      <c r="V16" s="196">
        <v>4.6100000000000003</v>
      </c>
      <c r="W16" s="196">
        <v>0.34</v>
      </c>
      <c r="X16" s="196">
        <v>1.45</v>
      </c>
      <c r="Y16" s="196">
        <v>0</v>
      </c>
      <c r="Z16" s="196">
        <v>20.94</v>
      </c>
      <c r="AA16" s="196">
        <v>13.56</v>
      </c>
      <c r="AB16" s="196">
        <v>0</v>
      </c>
      <c r="AC16" s="196">
        <v>1.25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231.75</v>
      </c>
      <c r="AP16" s="196">
        <v>0</v>
      </c>
      <c r="AQ16" s="196">
        <v>0</v>
      </c>
      <c r="AR16" s="196">
        <v>8.27</v>
      </c>
      <c r="AS16" s="196">
        <v>13.88</v>
      </c>
      <c r="AT16" s="196">
        <v>23.66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82.45</v>
      </c>
      <c r="L17" s="196">
        <v>54.66</v>
      </c>
      <c r="M17" s="196">
        <v>0</v>
      </c>
      <c r="N17" s="196">
        <v>1.17</v>
      </c>
      <c r="O17" s="196">
        <v>1.95</v>
      </c>
      <c r="P17" s="196">
        <v>2.37</v>
      </c>
      <c r="Q17" s="196">
        <v>0.85</v>
      </c>
      <c r="R17" s="196">
        <v>5.96</v>
      </c>
      <c r="S17" s="196">
        <v>3.81</v>
      </c>
      <c r="T17" s="196">
        <v>0</v>
      </c>
      <c r="U17" s="196">
        <v>10.29</v>
      </c>
      <c r="V17" s="196">
        <v>4.6100000000000003</v>
      </c>
      <c r="W17" s="196">
        <v>0.34</v>
      </c>
      <c r="X17" s="196">
        <v>1.45</v>
      </c>
      <c r="Y17" s="196">
        <v>0</v>
      </c>
      <c r="Z17" s="196">
        <v>17.079999999999998</v>
      </c>
      <c r="AA17" s="196">
        <v>13.67</v>
      </c>
      <c r="AB17" s="196">
        <v>0</v>
      </c>
      <c r="AC17" s="196">
        <v>1.25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231.75</v>
      </c>
      <c r="AP17" s="196">
        <v>0</v>
      </c>
      <c r="AQ17" s="196">
        <v>0</v>
      </c>
      <c r="AR17" s="196">
        <v>8.27</v>
      </c>
      <c r="AS17" s="196">
        <v>13.88</v>
      </c>
      <c r="AT17" s="196">
        <v>23.66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82.45</v>
      </c>
      <c r="L18" s="196">
        <v>54.66</v>
      </c>
      <c r="M18" s="196">
        <v>0</v>
      </c>
      <c r="N18" s="196">
        <v>1.17</v>
      </c>
      <c r="O18" s="196">
        <v>1.95</v>
      </c>
      <c r="P18" s="196">
        <v>2.37</v>
      </c>
      <c r="Q18" s="196">
        <v>0.85</v>
      </c>
      <c r="R18" s="196">
        <v>5.96</v>
      </c>
      <c r="S18" s="196">
        <v>3.81</v>
      </c>
      <c r="T18" s="196">
        <v>0</v>
      </c>
      <c r="U18" s="196">
        <v>10.29</v>
      </c>
      <c r="V18" s="196">
        <v>0.18</v>
      </c>
      <c r="W18" s="196">
        <v>0.34</v>
      </c>
      <c r="X18" s="196">
        <v>1.45</v>
      </c>
      <c r="Y18" s="196">
        <v>0</v>
      </c>
      <c r="Z18" s="196">
        <v>2.73</v>
      </c>
      <c r="AA18" s="196">
        <v>13.67</v>
      </c>
      <c r="AB18" s="196">
        <v>0</v>
      </c>
      <c r="AC18" s="196">
        <v>1.25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231.75</v>
      </c>
      <c r="AP18" s="196">
        <v>0</v>
      </c>
      <c r="AQ18" s="196">
        <v>0</v>
      </c>
      <c r="AR18" s="196">
        <v>8.27</v>
      </c>
      <c r="AS18" s="196">
        <v>13.88</v>
      </c>
      <c r="AT18" s="196">
        <v>23.66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72.84</v>
      </c>
      <c r="L19" s="196">
        <v>54.66</v>
      </c>
      <c r="M19" s="196">
        <v>0</v>
      </c>
      <c r="N19" s="196">
        <v>1.17</v>
      </c>
      <c r="O19" s="196">
        <v>1.95</v>
      </c>
      <c r="P19" s="196">
        <v>2.37</v>
      </c>
      <c r="Q19" s="196">
        <v>0.85</v>
      </c>
      <c r="R19" s="196">
        <v>5.96</v>
      </c>
      <c r="S19" s="196">
        <v>3.81</v>
      </c>
      <c r="T19" s="196">
        <v>0</v>
      </c>
      <c r="U19" s="196">
        <v>10.29</v>
      </c>
      <c r="V19" s="196">
        <v>0.18</v>
      </c>
      <c r="W19" s="196">
        <v>0.34</v>
      </c>
      <c r="X19" s="196">
        <v>1.45</v>
      </c>
      <c r="Y19" s="196">
        <v>0</v>
      </c>
      <c r="Z19" s="196">
        <v>2.73</v>
      </c>
      <c r="AA19" s="196">
        <v>13.67</v>
      </c>
      <c r="AB19" s="196">
        <v>0</v>
      </c>
      <c r="AC19" s="196">
        <v>1.25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231.75</v>
      </c>
      <c r="AP19" s="196">
        <v>0</v>
      </c>
      <c r="AQ19" s="196">
        <v>0</v>
      </c>
      <c r="AR19" s="196">
        <v>8.27</v>
      </c>
      <c r="AS19" s="196">
        <v>13.88</v>
      </c>
      <c r="AT19" s="196">
        <v>23.66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72.84</v>
      </c>
      <c r="L20" s="196">
        <v>54.66</v>
      </c>
      <c r="M20" s="196">
        <v>0</v>
      </c>
      <c r="N20" s="196">
        <v>1.17</v>
      </c>
      <c r="O20" s="196">
        <v>1.95</v>
      </c>
      <c r="P20" s="196">
        <v>2.37</v>
      </c>
      <c r="Q20" s="196">
        <v>0.85</v>
      </c>
      <c r="R20" s="196">
        <v>5.96</v>
      </c>
      <c r="S20" s="196">
        <v>3.81</v>
      </c>
      <c r="T20" s="196">
        <v>0</v>
      </c>
      <c r="U20" s="196">
        <v>10.29</v>
      </c>
      <c r="V20" s="196">
        <v>0.18</v>
      </c>
      <c r="W20" s="196">
        <v>0.34</v>
      </c>
      <c r="X20" s="196">
        <v>1.45</v>
      </c>
      <c r="Y20" s="196">
        <v>0</v>
      </c>
      <c r="Z20" s="196">
        <v>2.73</v>
      </c>
      <c r="AA20" s="196">
        <v>13.67</v>
      </c>
      <c r="AB20" s="196">
        <v>0</v>
      </c>
      <c r="AC20" s="196">
        <v>1.25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9.01</v>
      </c>
      <c r="AL20" s="196">
        <v>0</v>
      </c>
      <c r="AM20" s="196">
        <v>0</v>
      </c>
      <c r="AN20" s="196">
        <v>0</v>
      </c>
      <c r="AO20" s="196">
        <v>231.75</v>
      </c>
      <c r="AP20" s="196">
        <v>0</v>
      </c>
      <c r="AQ20" s="196">
        <v>0</v>
      </c>
      <c r="AR20" s="196">
        <v>8.27</v>
      </c>
      <c r="AS20" s="196">
        <v>13.88</v>
      </c>
      <c r="AT20" s="196">
        <v>23.66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63.22</v>
      </c>
      <c r="L21" s="196">
        <v>54.66</v>
      </c>
      <c r="M21" s="196">
        <v>0</v>
      </c>
      <c r="N21" s="196">
        <v>1.42</v>
      </c>
      <c r="O21" s="196">
        <v>1.95</v>
      </c>
      <c r="P21" s="196">
        <v>2.37</v>
      </c>
      <c r="Q21" s="196">
        <v>0.85</v>
      </c>
      <c r="R21" s="196">
        <v>5.96</v>
      </c>
      <c r="S21" s="196">
        <v>3.81</v>
      </c>
      <c r="T21" s="196">
        <v>0</v>
      </c>
      <c r="U21" s="196">
        <v>10.29</v>
      </c>
      <c r="V21" s="196">
        <v>0.18</v>
      </c>
      <c r="W21" s="196">
        <v>0.34</v>
      </c>
      <c r="X21" s="196">
        <v>1.45</v>
      </c>
      <c r="Y21" s="196">
        <v>0</v>
      </c>
      <c r="Z21" s="196">
        <v>2.73</v>
      </c>
      <c r="AA21" s="196">
        <v>13.67</v>
      </c>
      <c r="AB21" s="196">
        <v>0</v>
      </c>
      <c r="AC21" s="196">
        <v>1.25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9.01</v>
      </c>
      <c r="AL21" s="196">
        <v>0</v>
      </c>
      <c r="AM21" s="196">
        <v>0</v>
      </c>
      <c r="AN21" s="196">
        <v>0</v>
      </c>
      <c r="AO21" s="196">
        <v>231.75</v>
      </c>
      <c r="AP21" s="196">
        <v>0</v>
      </c>
      <c r="AQ21" s="196">
        <v>0</v>
      </c>
      <c r="AR21" s="196">
        <v>8.27</v>
      </c>
      <c r="AS21" s="196">
        <v>13.88</v>
      </c>
      <c r="AT21" s="196">
        <v>23.66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63.22</v>
      </c>
      <c r="L22" s="196">
        <v>54.66</v>
      </c>
      <c r="M22" s="196">
        <v>0</v>
      </c>
      <c r="N22" s="196">
        <v>1.17</v>
      </c>
      <c r="O22" s="196">
        <v>1.95</v>
      </c>
      <c r="P22" s="196">
        <v>2.37</v>
      </c>
      <c r="Q22" s="196">
        <v>0.85</v>
      </c>
      <c r="R22" s="196">
        <v>5.96</v>
      </c>
      <c r="S22" s="196">
        <v>3.81</v>
      </c>
      <c r="T22" s="196">
        <v>0</v>
      </c>
      <c r="U22" s="196">
        <v>10.29</v>
      </c>
      <c r="V22" s="196">
        <v>0.18</v>
      </c>
      <c r="W22" s="196">
        <v>0.34</v>
      </c>
      <c r="X22" s="196">
        <v>1.45</v>
      </c>
      <c r="Y22" s="196">
        <v>0</v>
      </c>
      <c r="Z22" s="196">
        <v>2.73</v>
      </c>
      <c r="AA22" s="196">
        <v>13.67</v>
      </c>
      <c r="AB22" s="196">
        <v>0</v>
      </c>
      <c r="AC22" s="196">
        <v>1.25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9.01</v>
      </c>
      <c r="AL22" s="196">
        <v>0</v>
      </c>
      <c r="AM22" s="196">
        <v>0</v>
      </c>
      <c r="AN22" s="196">
        <v>0</v>
      </c>
      <c r="AO22" s="196">
        <v>231.75</v>
      </c>
      <c r="AP22" s="196">
        <v>0</v>
      </c>
      <c r="AQ22" s="196">
        <v>0</v>
      </c>
      <c r="AR22" s="196">
        <v>8.27</v>
      </c>
      <c r="AS22" s="196">
        <v>13.88</v>
      </c>
      <c r="AT22" s="196">
        <v>23.66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82.45</v>
      </c>
      <c r="L23" s="196">
        <v>54.66</v>
      </c>
      <c r="M23" s="196">
        <v>0</v>
      </c>
      <c r="N23" s="196">
        <v>1.17</v>
      </c>
      <c r="O23" s="196">
        <v>1.95</v>
      </c>
      <c r="P23" s="196">
        <v>2.37</v>
      </c>
      <c r="Q23" s="196">
        <v>0.85</v>
      </c>
      <c r="R23" s="196">
        <v>0.42</v>
      </c>
      <c r="S23" s="196">
        <v>3.81</v>
      </c>
      <c r="T23" s="196">
        <v>0</v>
      </c>
      <c r="U23" s="196">
        <v>10.29</v>
      </c>
      <c r="V23" s="196">
        <v>0.18</v>
      </c>
      <c r="W23" s="196">
        <v>2.06</v>
      </c>
      <c r="X23" s="196">
        <v>11.16</v>
      </c>
      <c r="Y23" s="196">
        <v>0</v>
      </c>
      <c r="Z23" s="196">
        <v>2.73</v>
      </c>
      <c r="AA23" s="196">
        <v>0.89</v>
      </c>
      <c r="AB23" s="196">
        <v>0</v>
      </c>
      <c r="AC23" s="196">
        <v>1.25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10.039999999999999</v>
      </c>
      <c r="AL23" s="196">
        <v>0</v>
      </c>
      <c r="AM23" s="196">
        <v>0</v>
      </c>
      <c r="AN23" s="196">
        <v>0</v>
      </c>
      <c r="AO23" s="196">
        <v>231.75</v>
      </c>
      <c r="AP23" s="196">
        <v>0</v>
      </c>
      <c r="AQ23" s="196">
        <v>0</v>
      </c>
      <c r="AR23" s="196">
        <v>8.27</v>
      </c>
      <c r="AS23" s="196">
        <v>13.88</v>
      </c>
      <c r="AT23" s="196">
        <v>23.66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82.45</v>
      </c>
      <c r="L24" s="196">
        <v>54.66</v>
      </c>
      <c r="M24" s="196">
        <v>0</v>
      </c>
      <c r="N24" s="196">
        <v>1.17</v>
      </c>
      <c r="O24" s="196">
        <v>1.95</v>
      </c>
      <c r="P24" s="196">
        <v>2.37</v>
      </c>
      <c r="Q24" s="196">
        <v>0.85</v>
      </c>
      <c r="R24" s="196">
        <v>0.41</v>
      </c>
      <c r="S24" s="196">
        <v>3.81</v>
      </c>
      <c r="T24" s="196">
        <v>0</v>
      </c>
      <c r="U24" s="196">
        <v>10.29</v>
      </c>
      <c r="V24" s="196">
        <v>0.18</v>
      </c>
      <c r="W24" s="196">
        <v>0.41</v>
      </c>
      <c r="X24" s="196">
        <v>3.65</v>
      </c>
      <c r="Y24" s="196">
        <v>0</v>
      </c>
      <c r="Z24" s="196">
        <v>2.74</v>
      </c>
      <c r="AA24" s="196">
        <v>0.89</v>
      </c>
      <c r="AB24" s="196">
        <v>0</v>
      </c>
      <c r="AC24" s="196">
        <v>1.25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10.039999999999999</v>
      </c>
      <c r="AL24" s="196">
        <v>0</v>
      </c>
      <c r="AM24" s="196">
        <v>0</v>
      </c>
      <c r="AN24" s="196">
        <v>0</v>
      </c>
      <c r="AO24" s="196">
        <v>231.75</v>
      </c>
      <c r="AP24" s="196">
        <v>0</v>
      </c>
      <c r="AQ24" s="196">
        <v>0</v>
      </c>
      <c r="AR24" s="196">
        <v>8.27</v>
      </c>
      <c r="AS24" s="196">
        <v>13.88</v>
      </c>
      <c r="AT24" s="196">
        <v>23.66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87.26</v>
      </c>
      <c r="L25" s="196">
        <v>54.66</v>
      </c>
      <c r="M25" s="196">
        <v>0</v>
      </c>
      <c r="N25" s="196">
        <v>1.17</v>
      </c>
      <c r="O25" s="196">
        <v>1.95</v>
      </c>
      <c r="P25" s="196">
        <v>2.37</v>
      </c>
      <c r="Q25" s="196">
        <v>0.85</v>
      </c>
      <c r="R25" s="196">
        <v>5.96</v>
      </c>
      <c r="S25" s="196">
        <v>3.81</v>
      </c>
      <c r="T25" s="196">
        <v>0</v>
      </c>
      <c r="U25" s="196">
        <v>10.29</v>
      </c>
      <c r="V25" s="196">
        <v>4.6100000000000003</v>
      </c>
      <c r="W25" s="196">
        <v>0.34</v>
      </c>
      <c r="X25" s="196">
        <v>1.45</v>
      </c>
      <c r="Y25" s="196">
        <v>0</v>
      </c>
      <c r="Z25" s="196">
        <v>2.74</v>
      </c>
      <c r="AA25" s="196">
        <v>0.89</v>
      </c>
      <c r="AB25" s="196">
        <v>0</v>
      </c>
      <c r="AC25" s="196">
        <v>1.25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10.039999999999999</v>
      </c>
      <c r="AL25" s="196">
        <v>0</v>
      </c>
      <c r="AM25" s="196">
        <v>0</v>
      </c>
      <c r="AN25" s="196">
        <v>0</v>
      </c>
      <c r="AO25" s="196">
        <v>231.75</v>
      </c>
      <c r="AP25" s="196">
        <v>0</v>
      </c>
      <c r="AQ25" s="196">
        <v>0</v>
      </c>
      <c r="AR25" s="196">
        <v>8.27</v>
      </c>
      <c r="AS25" s="196">
        <v>13.88</v>
      </c>
      <c r="AT25" s="196">
        <v>23.66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87.26</v>
      </c>
      <c r="L26" s="196">
        <v>54.66</v>
      </c>
      <c r="M26" s="196">
        <v>0</v>
      </c>
      <c r="N26" s="196">
        <v>1.17</v>
      </c>
      <c r="O26" s="196">
        <v>1.95</v>
      </c>
      <c r="P26" s="196">
        <v>2.37</v>
      </c>
      <c r="Q26" s="196">
        <v>0.85</v>
      </c>
      <c r="R26" s="196">
        <v>5.96</v>
      </c>
      <c r="S26" s="196">
        <v>3.81</v>
      </c>
      <c r="T26" s="196">
        <v>0</v>
      </c>
      <c r="U26" s="196">
        <v>10.29</v>
      </c>
      <c r="V26" s="196">
        <v>4.6100000000000003</v>
      </c>
      <c r="W26" s="196">
        <v>0.34</v>
      </c>
      <c r="X26" s="196">
        <v>1.45</v>
      </c>
      <c r="Y26" s="196">
        <v>0</v>
      </c>
      <c r="Z26" s="196">
        <v>2.74</v>
      </c>
      <c r="AA26" s="196">
        <v>0.89</v>
      </c>
      <c r="AB26" s="196">
        <v>0</v>
      </c>
      <c r="AC26" s="196">
        <v>1.25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10.039999999999999</v>
      </c>
      <c r="AL26" s="196">
        <v>0</v>
      </c>
      <c r="AM26" s="196">
        <v>0</v>
      </c>
      <c r="AN26" s="196">
        <v>0</v>
      </c>
      <c r="AO26" s="196">
        <v>231.75</v>
      </c>
      <c r="AP26" s="196">
        <v>0</v>
      </c>
      <c r="AQ26" s="196">
        <v>0</v>
      </c>
      <c r="AR26" s="196">
        <v>8.27</v>
      </c>
      <c r="AS26" s="196">
        <v>13.88</v>
      </c>
      <c r="AT26" s="196">
        <v>23.66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87.26</v>
      </c>
      <c r="L27" s="196">
        <v>54.66</v>
      </c>
      <c r="M27" s="196">
        <v>0</v>
      </c>
      <c r="N27" s="196">
        <v>1.17</v>
      </c>
      <c r="O27" s="196">
        <v>1.95</v>
      </c>
      <c r="P27" s="196">
        <v>2.37</v>
      </c>
      <c r="Q27" s="196">
        <v>0.85</v>
      </c>
      <c r="R27" s="196">
        <v>5.96</v>
      </c>
      <c r="S27" s="196">
        <v>3.81</v>
      </c>
      <c r="T27" s="196">
        <v>0</v>
      </c>
      <c r="U27" s="196">
        <v>10.29</v>
      </c>
      <c r="V27" s="196">
        <v>4.6100000000000003</v>
      </c>
      <c r="W27" s="196">
        <v>0.35</v>
      </c>
      <c r="X27" s="196">
        <v>1.45</v>
      </c>
      <c r="Y27" s="196">
        <v>0</v>
      </c>
      <c r="Z27" s="196">
        <v>2.74</v>
      </c>
      <c r="AA27" s="196">
        <v>0.89</v>
      </c>
      <c r="AB27" s="196">
        <v>0</v>
      </c>
      <c r="AC27" s="196">
        <v>0.97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9.01</v>
      </c>
      <c r="AL27" s="196">
        <v>0</v>
      </c>
      <c r="AM27" s="196">
        <v>0</v>
      </c>
      <c r="AN27" s="196">
        <v>0</v>
      </c>
      <c r="AO27" s="196">
        <v>231.75</v>
      </c>
      <c r="AP27" s="196">
        <v>0</v>
      </c>
      <c r="AQ27" s="196">
        <v>0</v>
      </c>
      <c r="AR27" s="196">
        <v>8.14</v>
      </c>
      <c r="AS27" s="196">
        <v>13.82</v>
      </c>
      <c r="AT27" s="196">
        <v>23.66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87.26</v>
      </c>
      <c r="L28" s="196">
        <v>54.66</v>
      </c>
      <c r="M28" s="196">
        <v>0</v>
      </c>
      <c r="N28" s="196">
        <v>1.17</v>
      </c>
      <c r="O28" s="196">
        <v>1.95</v>
      </c>
      <c r="P28" s="196">
        <v>2.37</v>
      </c>
      <c r="Q28" s="196">
        <v>0.85</v>
      </c>
      <c r="R28" s="196">
        <v>5.96</v>
      </c>
      <c r="S28" s="196">
        <v>3.81</v>
      </c>
      <c r="T28" s="196">
        <v>0</v>
      </c>
      <c r="U28" s="196">
        <v>10.29</v>
      </c>
      <c r="V28" s="196">
        <v>4.6100000000000003</v>
      </c>
      <c r="W28" s="196">
        <v>0.34</v>
      </c>
      <c r="X28" s="196">
        <v>1.45</v>
      </c>
      <c r="Y28" s="196">
        <v>0</v>
      </c>
      <c r="Z28" s="196">
        <v>2.74</v>
      </c>
      <c r="AA28" s="196">
        <v>0.89</v>
      </c>
      <c r="AB28" s="196">
        <v>0</v>
      </c>
      <c r="AC28" s="196">
        <v>0.97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9.01</v>
      </c>
      <c r="AL28" s="196">
        <v>0</v>
      </c>
      <c r="AM28" s="196">
        <v>0</v>
      </c>
      <c r="AN28" s="196">
        <v>0</v>
      </c>
      <c r="AO28" s="196">
        <v>231.75</v>
      </c>
      <c r="AP28" s="196">
        <v>0</v>
      </c>
      <c r="AQ28" s="196">
        <v>0</v>
      </c>
      <c r="AR28" s="196">
        <v>8.14</v>
      </c>
      <c r="AS28" s="196">
        <v>13.82</v>
      </c>
      <c r="AT28" s="196">
        <v>23.66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69.95</v>
      </c>
      <c r="L29" s="196">
        <v>54.66</v>
      </c>
      <c r="M29" s="196">
        <v>0</v>
      </c>
      <c r="N29" s="196">
        <v>1.17</v>
      </c>
      <c r="O29" s="196">
        <v>1.95</v>
      </c>
      <c r="P29" s="196">
        <v>2.37</v>
      </c>
      <c r="Q29" s="196">
        <v>0.85</v>
      </c>
      <c r="R29" s="196">
        <v>5.96</v>
      </c>
      <c r="S29" s="196">
        <v>3.81</v>
      </c>
      <c r="T29" s="196">
        <v>0</v>
      </c>
      <c r="U29" s="196">
        <v>10.29</v>
      </c>
      <c r="V29" s="196">
        <v>4.6100000000000003</v>
      </c>
      <c r="W29" s="196">
        <v>0.34</v>
      </c>
      <c r="X29" s="196">
        <v>1.45</v>
      </c>
      <c r="Y29" s="196">
        <v>0</v>
      </c>
      <c r="Z29" s="196">
        <v>2.74</v>
      </c>
      <c r="AA29" s="196">
        <v>0.89</v>
      </c>
      <c r="AB29" s="196">
        <v>0</v>
      </c>
      <c r="AC29" s="196">
        <v>0.97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9.01</v>
      </c>
      <c r="AL29" s="196">
        <v>0</v>
      </c>
      <c r="AM29" s="196">
        <v>0</v>
      </c>
      <c r="AN29" s="196">
        <v>0</v>
      </c>
      <c r="AO29" s="196">
        <v>231.75</v>
      </c>
      <c r="AP29" s="196">
        <v>0</v>
      </c>
      <c r="AQ29" s="196">
        <v>0</v>
      </c>
      <c r="AR29" s="196">
        <v>8.14</v>
      </c>
      <c r="AS29" s="196">
        <v>13.82</v>
      </c>
      <c r="AT29" s="196">
        <v>23.66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65.150000000000006</v>
      </c>
      <c r="L30" s="196">
        <v>54.66</v>
      </c>
      <c r="M30" s="196">
        <v>0</v>
      </c>
      <c r="N30" s="196">
        <v>1.17</v>
      </c>
      <c r="O30" s="196">
        <v>1.95</v>
      </c>
      <c r="P30" s="196">
        <v>2.37</v>
      </c>
      <c r="Q30" s="196">
        <v>0.85</v>
      </c>
      <c r="R30" s="196">
        <v>0.42</v>
      </c>
      <c r="S30" s="196">
        <v>3.81</v>
      </c>
      <c r="T30" s="196">
        <v>0</v>
      </c>
      <c r="U30" s="196">
        <v>10.29</v>
      </c>
      <c r="V30" s="196">
        <v>0.18</v>
      </c>
      <c r="W30" s="196">
        <v>0.34</v>
      </c>
      <c r="X30" s="196">
        <v>1.45</v>
      </c>
      <c r="Y30" s="196">
        <v>0</v>
      </c>
      <c r="Z30" s="196">
        <v>2.74</v>
      </c>
      <c r="AA30" s="196">
        <v>0.89</v>
      </c>
      <c r="AB30" s="196">
        <v>0</v>
      </c>
      <c r="AC30" s="196">
        <v>0.97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9.01</v>
      </c>
      <c r="AL30" s="196">
        <v>0</v>
      </c>
      <c r="AM30" s="196">
        <v>0</v>
      </c>
      <c r="AN30" s="196">
        <v>0</v>
      </c>
      <c r="AO30" s="196">
        <v>231.75</v>
      </c>
      <c r="AP30" s="196">
        <v>0</v>
      </c>
      <c r="AQ30" s="196">
        <v>0</v>
      </c>
      <c r="AR30" s="196">
        <v>8.14</v>
      </c>
      <c r="AS30" s="196">
        <v>13.82</v>
      </c>
      <c r="AT30" s="196">
        <v>23.66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50.73</v>
      </c>
      <c r="L31" s="196">
        <v>54.66</v>
      </c>
      <c r="M31" s="196">
        <v>0</v>
      </c>
      <c r="N31" s="196">
        <v>1.17</v>
      </c>
      <c r="O31" s="196">
        <v>1.95</v>
      </c>
      <c r="P31" s="196">
        <v>2.37</v>
      </c>
      <c r="Q31" s="196">
        <v>0.85</v>
      </c>
      <c r="R31" s="196">
        <v>0.42</v>
      </c>
      <c r="S31" s="196">
        <v>3.81</v>
      </c>
      <c r="T31" s="196">
        <v>0</v>
      </c>
      <c r="U31" s="196">
        <v>10.29</v>
      </c>
      <c r="V31" s="196">
        <v>0.18</v>
      </c>
      <c r="W31" s="196">
        <v>0.34</v>
      </c>
      <c r="X31" s="196">
        <v>1.45</v>
      </c>
      <c r="Y31" s="196">
        <v>0</v>
      </c>
      <c r="Z31" s="196">
        <v>2.74</v>
      </c>
      <c r="AA31" s="196">
        <v>0.89</v>
      </c>
      <c r="AB31" s="196">
        <v>0</v>
      </c>
      <c r="AC31" s="196">
        <v>0.97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9.01</v>
      </c>
      <c r="AL31" s="196">
        <v>0</v>
      </c>
      <c r="AM31" s="196">
        <v>0</v>
      </c>
      <c r="AN31" s="196">
        <v>0</v>
      </c>
      <c r="AO31" s="196">
        <v>231.75</v>
      </c>
      <c r="AP31" s="196">
        <v>0</v>
      </c>
      <c r="AQ31" s="196">
        <v>0</v>
      </c>
      <c r="AR31" s="196">
        <v>8.14</v>
      </c>
      <c r="AS31" s="196">
        <v>13.82</v>
      </c>
      <c r="AT31" s="196">
        <v>23.66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45.92</v>
      </c>
      <c r="L32" s="196">
        <v>54.66</v>
      </c>
      <c r="M32" s="196">
        <v>0</v>
      </c>
      <c r="N32" s="196">
        <v>1.17</v>
      </c>
      <c r="O32" s="196">
        <v>1.95</v>
      </c>
      <c r="P32" s="196">
        <v>2.37</v>
      </c>
      <c r="Q32" s="196">
        <v>0.85</v>
      </c>
      <c r="R32" s="196">
        <v>0.42</v>
      </c>
      <c r="S32" s="196">
        <v>3.81</v>
      </c>
      <c r="T32" s="196">
        <v>0</v>
      </c>
      <c r="U32" s="196">
        <v>10.29</v>
      </c>
      <c r="V32" s="196">
        <v>0.18</v>
      </c>
      <c r="W32" s="196">
        <v>0.34</v>
      </c>
      <c r="X32" s="196">
        <v>1.45</v>
      </c>
      <c r="Y32" s="196">
        <v>0</v>
      </c>
      <c r="Z32" s="196">
        <v>2.74</v>
      </c>
      <c r="AA32" s="196">
        <v>0.89</v>
      </c>
      <c r="AB32" s="196">
        <v>0</v>
      </c>
      <c r="AC32" s="196">
        <v>0.97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9.01</v>
      </c>
      <c r="AL32" s="196">
        <v>0</v>
      </c>
      <c r="AM32" s="196">
        <v>0</v>
      </c>
      <c r="AN32" s="196">
        <v>0</v>
      </c>
      <c r="AO32" s="196">
        <v>231.75</v>
      </c>
      <c r="AP32" s="196">
        <v>0</v>
      </c>
      <c r="AQ32" s="196">
        <v>0</v>
      </c>
      <c r="AR32" s="196">
        <v>8.14</v>
      </c>
      <c r="AS32" s="196">
        <v>13.82</v>
      </c>
      <c r="AT32" s="196">
        <v>23.66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31.5</v>
      </c>
      <c r="L33" s="196">
        <v>54.66</v>
      </c>
      <c r="M33" s="196">
        <v>0</v>
      </c>
      <c r="N33" s="196">
        <v>1.17</v>
      </c>
      <c r="O33" s="196">
        <v>1.95</v>
      </c>
      <c r="P33" s="196">
        <v>2.37</v>
      </c>
      <c r="Q33" s="196">
        <v>0.85</v>
      </c>
      <c r="R33" s="196">
        <v>0.42</v>
      </c>
      <c r="S33" s="196">
        <v>3.81</v>
      </c>
      <c r="T33" s="196">
        <v>0</v>
      </c>
      <c r="U33" s="196">
        <v>10.29</v>
      </c>
      <c r="V33" s="196">
        <v>0.18</v>
      </c>
      <c r="W33" s="196">
        <v>0.34</v>
      </c>
      <c r="X33" s="196">
        <v>1.45</v>
      </c>
      <c r="Y33" s="196">
        <v>0</v>
      </c>
      <c r="Z33" s="196">
        <v>2.74</v>
      </c>
      <c r="AA33" s="196">
        <v>0.89</v>
      </c>
      <c r="AB33" s="196">
        <v>0</v>
      </c>
      <c r="AC33" s="196">
        <v>0.97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9.01</v>
      </c>
      <c r="AL33" s="196">
        <v>0</v>
      </c>
      <c r="AM33" s="196">
        <v>0</v>
      </c>
      <c r="AN33" s="196">
        <v>0</v>
      </c>
      <c r="AO33" s="196">
        <v>231.75</v>
      </c>
      <c r="AP33" s="196">
        <v>0</v>
      </c>
      <c r="AQ33" s="196">
        <v>0</v>
      </c>
      <c r="AR33" s="196">
        <v>8.14</v>
      </c>
      <c r="AS33" s="196">
        <v>13.82</v>
      </c>
      <c r="AT33" s="196">
        <v>23.66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6.35</v>
      </c>
      <c r="L34" s="196">
        <v>54.66</v>
      </c>
      <c r="M34" s="196">
        <v>0</v>
      </c>
      <c r="N34" s="196">
        <v>1.17</v>
      </c>
      <c r="O34" s="196">
        <v>1.95</v>
      </c>
      <c r="P34" s="196">
        <v>2.37</v>
      </c>
      <c r="Q34" s="196">
        <v>0.85</v>
      </c>
      <c r="R34" s="196">
        <v>0.42</v>
      </c>
      <c r="S34" s="196">
        <v>3.82</v>
      </c>
      <c r="T34" s="196">
        <v>0</v>
      </c>
      <c r="U34" s="196">
        <v>10.29</v>
      </c>
      <c r="V34" s="196">
        <v>0.18</v>
      </c>
      <c r="W34" s="196">
        <v>0.34</v>
      </c>
      <c r="X34" s="196">
        <v>1.45</v>
      </c>
      <c r="Y34" s="196">
        <v>0</v>
      </c>
      <c r="Z34" s="196">
        <v>2.74</v>
      </c>
      <c r="AA34" s="196">
        <v>0.89</v>
      </c>
      <c r="AB34" s="196">
        <v>0</v>
      </c>
      <c r="AC34" s="196">
        <v>0.97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9.01</v>
      </c>
      <c r="AL34" s="196">
        <v>0</v>
      </c>
      <c r="AM34" s="196">
        <v>0</v>
      </c>
      <c r="AN34" s="196">
        <v>0</v>
      </c>
      <c r="AO34" s="196">
        <v>231.75</v>
      </c>
      <c r="AP34" s="196">
        <v>0</v>
      </c>
      <c r="AQ34" s="196">
        <v>0</v>
      </c>
      <c r="AR34" s="196">
        <v>8.14</v>
      </c>
      <c r="AS34" s="196">
        <v>13.82</v>
      </c>
      <c r="AT34" s="196">
        <v>23.66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44</v>
      </c>
      <c r="L35" s="196">
        <v>54.66</v>
      </c>
      <c r="M35" s="196">
        <v>0</v>
      </c>
      <c r="N35" s="196">
        <v>1.17</v>
      </c>
      <c r="O35" s="196">
        <v>1.95</v>
      </c>
      <c r="P35" s="196">
        <v>2.37</v>
      </c>
      <c r="Q35" s="196">
        <v>0.85</v>
      </c>
      <c r="R35" s="196">
        <v>0.42</v>
      </c>
      <c r="S35" s="196">
        <v>3.82</v>
      </c>
      <c r="T35" s="196">
        <v>0</v>
      </c>
      <c r="U35" s="196">
        <v>10.29</v>
      </c>
      <c r="V35" s="196">
        <v>0.18</v>
      </c>
      <c r="W35" s="196">
        <v>0.34</v>
      </c>
      <c r="X35" s="196">
        <v>1.45</v>
      </c>
      <c r="Y35" s="196">
        <v>0</v>
      </c>
      <c r="Z35" s="196">
        <v>2.74</v>
      </c>
      <c r="AA35" s="196">
        <v>0.89</v>
      </c>
      <c r="AB35" s="196">
        <v>0</v>
      </c>
      <c r="AC35" s="196">
        <v>0.97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10.039999999999999</v>
      </c>
      <c r="AL35" s="196">
        <v>0</v>
      </c>
      <c r="AM35" s="196">
        <v>0</v>
      </c>
      <c r="AN35" s="196">
        <v>0</v>
      </c>
      <c r="AO35" s="196">
        <v>231.75</v>
      </c>
      <c r="AP35" s="196">
        <v>0</v>
      </c>
      <c r="AQ35" s="196">
        <v>0</v>
      </c>
      <c r="AR35" s="196">
        <v>8.14</v>
      </c>
      <c r="AS35" s="196">
        <v>13.82</v>
      </c>
      <c r="AT35" s="196">
        <v>23.66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44</v>
      </c>
      <c r="L36" s="196">
        <v>54.66</v>
      </c>
      <c r="M36" s="196">
        <v>0</v>
      </c>
      <c r="N36" s="196">
        <v>1.17</v>
      </c>
      <c r="O36" s="196">
        <v>1.95</v>
      </c>
      <c r="P36" s="196">
        <v>2.37</v>
      </c>
      <c r="Q36" s="196">
        <v>0.85</v>
      </c>
      <c r="R36" s="196">
        <v>0.42</v>
      </c>
      <c r="S36" s="196">
        <v>3.82</v>
      </c>
      <c r="T36" s="196">
        <v>0</v>
      </c>
      <c r="U36" s="196">
        <v>10.29</v>
      </c>
      <c r="V36" s="196">
        <v>0.18</v>
      </c>
      <c r="W36" s="196">
        <v>0.34</v>
      </c>
      <c r="X36" s="196">
        <v>1.45</v>
      </c>
      <c r="Y36" s="196">
        <v>0</v>
      </c>
      <c r="Z36" s="196">
        <v>2.74</v>
      </c>
      <c r="AA36" s="196">
        <v>0.89</v>
      </c>
      <c r="AB36" s="196">
        <v>0</v>
      </c>
      <c r="AC36" s="196">
        <v>0.97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10.039999999999999</v>
      </c>
      <c r="AL36" s="196">
        <v>0</v>
      </c>
      <c r="AM36" s="196">
        <v>0</v>
      </c>
      <c r="AN36" s="196">
        <v>0</v>
      </c>
      <c r="AO36" s="196">
        <v>231.75</v>
      </c>
      <c r="AP36" s="196">
        <v>0</v>
      </c>
      <c r="AQ36" s="196">
        <v>0</v>
      </c>
      <c r="AR36" s="196">
        <v>8.14</v>
      </c>
      <c r="AS36" s="196">
        <v>13.82</v>
      </c>
      <c r="AT36" s="196">
        <v>23.66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69.95</v>
      </c>
      <c r="L37" s="196">
        <v>54.66</v>
      </c>
      <c r="M37" s="196">
        <v>0</v>
      </c>
      <c r="N37" s="196">
        <v>1.17</v>
      </c>
      <c r="O37" s="196">
        <v>1.95</v>
      </c>
      <c r="P37" s="196">
        <v>2.37</v>
      </c>
      <c r="Q37" s="196">
        <v>0.85</v>
      </c>
      <c r="R37" s="196">
        <v>0.42</v>
      </c>
      <c r="S37" s="196">
        <v>3.82</v>
      </c>
      <c r="T37" s="196">
        <v>0</v>
      </c>
      <c r="U37" s="196">
        <v>10.29</v>
      </c>
      <c r="V37" s="196">
        <v>0.18</v>
      </c>
      <c r="W37" s="196">
        <v>0.34</v>
      </c>
      <c r="X37" s="196">
        <v>1.45</v>
      </c>
      <c r="Y37" s="196">
        <v>0</v>
      </c>
      <c r="Z37" s="196">
        <v>2.74</v>
      </c>
      <c r="AA37" s="196">
        <v>0.89</v>
      </c>
      <c r="AB37" s="196">
        <v>0</v>
      </c>
      <c r="AC37" s="196">
        <v>1.25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10.039999999999999</v>
      </c>
      <c r="AL37" s="196">
        <v>0</v>
      </c>
      <c r="AM37" s="196">
        <v>0</v>
      </c>
      <c r="AN37" s="196">
        <v>0</v>
      </c>
      <c r="AO37" s="196">
        <v>231.75</v>
      </c>
      <c r="AP37" s="196">
        <v>0</v>
      </c>
      <c r="AQ37" s="196">
        <v>0</v>
      </c>
      <c r="AR37" s="196">
        <v>8.14</v>
      </c>
      <c r="AS37" s="196">
        <v>13.82</v>
      </c>
      <c r="AT37" s="196">
        <v>23.66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69.95</v>
      </c>
      <c r="L38" s="196">
        <v>54.66</v>
      </c>
      <c r="M38" s="196">
        <v>0</v>
      </c>
      <c r="N38" s="196">
        <v>1.17</v>
      </c>
      <c r="O38" s="196">
        <v>1.95</v>
      </c>
      <c r="P38" s="196">
        <v>2.37</v>
      </c>
      <c r="Q38" s="196">
        <v>0.85</v>
      </c>
      <c r="R38" s="196">
        <v>0.42</v>
      </c>
      <c r="S38" s="196">
        <v>3.82</v>
      </c>
      <c r="T38" s="196">
        <v>0</v>
      </c>
      <c r="U38" s="196">
        <v>10.29</v>
      </c>
      <c r="V38" s="196">
        <v>0.18</v>
      </c>
      <c r="W38" s="196">
        <v>0.34</v>
      </c>
      <c r="X38" s="196">
        <v>1.45</v>
      </c>
      <c r="Y38" s="196">
        <v>0</v>
      </c>
      <c r="Z38" s="196">
        <v>2.74</v>
      </c>
      <c r="AA38" s="196">
        <v>0.89</v>
      </c>
      <c r="AB38" s="196">
        <v>0</v>
      </c>
      <c r="AC38" s="196">
        <v>1.25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10.039999999999999</v>
      </c>
      <c r="AL38" s="196">
        <v>0</v>
      </c>
      <c r="AM38" s="196">
        <v>0</v>
      </c>
      <c r="AN38" s="196">
        <v>0</v>
      </c>
      <c r="AO38" s="196">
        <v>231.75</v>
      </c>
      <c r="AP38" s="196">
        <v>0</v>
      </c>
      <c r="AQ38" s="196">
        <v>0</v>
      </c>
      <c r="AR38" s="196">
        <v>8.14</v>
      </c>
      <c r="AS38" s="196">
        <v>13.82</v>
      </c>
      <c r="AT38" s="196">
        <v>23.66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69.95</v>
      </c>
      <c r="L39" s="196">
        <v>54.66</v>
      </c>
      <c r="M39" s="196">
        <v>0</v>
      </c>
      <c r="N39" s="196">
        <v>1.17</v>
      </c>
      <c r="O39" s="196">
        <v>1.95</v>
      </c>
      <c r="P39" s="196">
        <v>2.37</v>
      </c>
      <c r="Q39" s="196">
        <v>0.85</v>
      </c>
      <c r="R39" s="196">
        <v>0.42</v>
      </c>
      <c r="S39" s="196">
        <v>3.82</v>
      </c>
      <c r="T39" s="196">
        <v>0</v>
      </c>
      <c r="U39" s="196">
        <v>10.29</v>
      </c>
      <c r="V39" s="196">
        <v>0.35</v>
      </c>
      <c r="W39" s="196">
        <v>0.34</v>
      </c>
      <c r="X39" s="196">
        <v>1.45</v>
      </c>
      <c r="Y39" s="196">
        <v>0</v>
      </c>
      <c r="Z39" s="196">
        <v>2.74</v>
      </c>
      <c r="AA39" s="196">
        <v>0.89</v>
      </c>
      <c r="AB39" s="196">
        <v>0</v>
      </c>
      <c r="AC39" s="196">
        <v>1.25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10.039999999999999</v>
      </c>
      <c r="AL39" s="196">
        <v>0</v>
      </c>
      <c r="AM39" s="196">
        <v>0</v>
      </c>
      <c r="AN39" s="196">
        <v>0</v>
      </c>
      <c r="AO39" s="196">
        <v>231.75</v>
      </c>
      <c r="AP39" s="196">
        <v>0</v>
      </c>
      <c r="AQ39" s="196">
        <v>0</v>
      </c>
      <c r="AR39" s="196">
        <v>8.14</v>
      </c>
      <c r="AS39" s="196">
        <v>13.82</v>
      </c>
      <c r="AT39" s="196">
        <v>23.66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69.95</v>
      </c>
      <c r="L40" s="196">
        <v>54.66</v>
      </c>
      <c r="M40" s="196">
        <v>0</v>
      </c>
      <c r="N40" s="196">
        <v>1.17</v>
      </c>
      <c r="O40" s="196">
        <v>1.95</v>
      </c>
      <c r="P40" s="196">
        <v>2.37</v>
      </c>
      <c r="Q40" s="196">
        <v>0.85</v>
      </c>
      <c r="R40" s="196">
        <v>0.42</v>
      </c>
      <c r="S40" s="196">
        <v>3.82</v>
      </c>
      <c r="T40" s="196">
        <v>0</v>
      </c>
      <c r="U40" s="196">
        <v>10.29</v>
      </c>
      <c r="V40" s="196">
        <v>0.35</v>
      </c>
      <c r="W40" s="196">
        <v>0.34</v>
      </c>
      <c r="X40" s="196">
        <v>1.45</v>
      </c>
      <c r="Y40" s="196">
        <v>0</v>
      </c>
      <c r="Z40" s="196">
        <v>2.74</v>
      </c>
      <c r="AA40" s="196">
        <v>0.89</v>
      </c>
      <c r="AB40" s="196">
        <v>0</v>
      </c>
      <c r="AC40" s="196">
        <v>1.25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10.039999999999999</v>
      </c>
      <c r="AL40" s="196">
        <v>0</v>
      </c>
      <c r="AM40" s="196">
        <v>0</v>
      </c>
      <c r="AN40" s="196">
        <v>0</v>
      </c>
      <c r="AO40" s="196">
        <v>231.75</v>
      </c>
      <c r="AP40" s="196">
        <v>0</v>
      </c>
      <c r="AQ40" s="196">
        <v>0</v>
      </c>
      <c r="AR40" s="196">
        <v>8.14</v>
      </c>
      <c r="AS40" s="196">
        <v>13.82</v>
      </c>
      <c r="AT40" s="196">
        <v>23.66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69.95</v>
      </c>
      <c r="L41" s="196">
        <v>54.66</v>
      </c>
      <c r="M41" s="196">
        <v>0</v>
      </c>
      <c r="N41" s="196">
        <v>1.17</v>
      </c>
      <c r="O41" s="196">
        <v>1.95</v>
      </c>
      <c r="P41" s="196">
        <v>2.37</v>
      </c>
      <c r="Q41" s="196">
        <v>0.85</v>
      </c>
      <c r="R41" s="196">
        <v>0.42</v>
      </c>
      <c r="S41" s="196">
        <v>3.82</v>
      </c>
      <c r="T41" s="196">
        <v>0</v>
      </c>
      <c r="U41" s="196">
        <v>10.29</v>
      </c>
      <c r="V41" s="196">
        <v>0.35</v>
      </c>
      <c r="W41" s="196">
        <v>0.34</v>
      </c>
      <c r="X41" s="196">
        <v>1.45</v>
      </c>
      <c r="Y41" s="196">
        <v>0</v>
      </c>
      <c r="Z41" s="196">
        <v>2.74</v>
      </c>
      <c r="AA41" s="196">
        <v>0.89</v>
      </c>
      <c r="AB41" s="196">
        <v>0</v>
      </c>
      <c r="AC41" s="196">
        <v>1.25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10.039999999999999</v>
      </c>
      <c r="AL41" s="196">
        <v>0</v>
      </c>
      <c r="AM41" s="196">
        <v>0</v>
      </c>
      <c r="AN41" s="196">
        <v>0</v>
      </c>
      <c r="AO41" s="196">
        <v>231.75</v>
      </c>
      <c r="AP41" s="196">
        <v>0</v>
      </c>
      <c r="AQ41" s="196">
        <v>0</v>
      </c>
      <c r="AR41" s="196">
        <v>8.14</v>
      </c>
      <c r="AS41" s="196">
        <v>13.79</v>
      </c>
      <c r="AT41" s="196">
        <v>23.66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69.95</v>
      </c>
      <c r="L42" s="196">
        <v>54.66</v>
      </c>
      <c r="M42" s="196">
        <v>0</v>
      </c>
      <c r="N42" s="196">
        <v>1.17</v>
      </c>
      <c r="O42" s="196">
        <v>1.95</v>
      </c>
      <c r="P42" s="196">
        <v>2.37</v>
      </c>
      <c r="Q42" s="196">
        <v>0.85</v>
      </c>
      <c r="R42" s="196">
        <v>0.42</v>
      </c>
      <c r="S42" s="196">
        <v>3.82</v>
      </c>
      <c r="T42" s="196">
        <v>0</v>
      </c>
      <c r="U42" s="196">
        <v>10.29</v>
      </c>
      <c r="V42" s="196">
        <v>0.35</v>
      </c>
      <c r="W42" s="196">
        <v>0.34</v>
      </c>
      <c r="X42" s="196">
        <v>1.45</v>
      </c>
      <c r="Y42" s="196">
        <v>0</v>
      </c>
      <c r="Z42" s="196">
        <v>2.74</v>
      </c>
      <c r="AA42" s="196">
        <v>0.89</v>
      </c>
      <c r="AB42" s="196">
        <v>0</v>
      </c>
      <c r="AC42" s="196">
        <v>1.25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10.039999999999999</v>
      </c>
      <c r="AL42" s="196">
        <v>0</v>
      </c>
      <c r="AM42" s="196">
        <v>0</v>
      </c>
      <c r="AN42" s="196">
        <v>0</v>
      </c>
      <c r="AO42" s="196">
        <v>231.75</v>
      </c>
      <c r="AP42" s="196">
        <v>0</v>
      </c>
      <c r="AQ42" s="196">
        <v>0</v>
      </c>
      <c r="AR42" s="196">
        <v>8.14</v>
      </c>
      <c r="AS42" s="196">
        <v>13.79</v>
      </c>
      <c r="AT42" s="196">
        <v>23.66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69.95</v>
      </c>
      <c r="L43" s="196">
        <v>54.66</v>
      </c>
      <c r="M43" s="196">
        <v>0</v>
      </c>
      <c r="N43" s="196">
        <v>1.17</v>
      </c>
      <c r="O43" s="196">
        <v>1.95</v>
      </c>
      <c r="P43" s="196">
        <v>2.37</v>
      </c>
      <c r="Q43" s="196">
        <v>0.85</v>
      </c>
      <c r="R43" s="196">
        <v>0.42</v>
      </c>
      <c r="S43" s="196">
        <v>3.82</v>
      </c>
      <c r="T43" s="196">
        <v>0</v>
      </c>
      <c r="U43" s="196">
        <v>10.29</v>
      </c>
      <c r="V43" s="196">
        <v>0.35</v>
      </c>
      <c r="W43" s="196">
        <v>0.34</v>
      </c>
      <c r="X43" s="196">
        <v>1.45</v>
      </c>
      <c r="Y43" s="196">
        <v>0</v>
      </c>
      <c r="Z43" s="196">
        <v>2.74</v>
      </c>
      <c r="AA43" s="196">
        <v>0.89</v>
      </c>
      <c r="AB43" s="196">
        <v>0</v>
      </c>
      <c r="AC43" s="196">
        <v>0.97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10.039999999999999</v>
      </c>
      <c r="AL43" s="196">
        <v>0</v>
      </c>
      <c r="AM43" s="196">
        <v>0</v>
      </c>
      <c r="AN43" s="196">
        <v>0</v>
      </c>
      <c r="AO43" s="196">
        <v>231.75</v>
      </c>
      <c r="AP43" s="196">
        <v>0</v>
      </c>
      <c r="AQ43" s="196">
        <v>0</v>
      </c>
      <c r="AR43" s="196">
        <v>8.14</v>
      </c>
      <c r="AS43" s="196">
        <v>13.71</v>
      </c>
      <c r="AT43" s="196">
        <v>23.66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69.95</v>
      </c>
      <c r="L44" s="196">
        <v>54.66</v>
      </c>
      <c r="M44" s="196">
        <v>0</v>
      </c>
      <c r="N44" s="196">
        <v>1.17</v>
      </c>
      <c r="O44" s="196">
        <v>1.95</v>
      </c>
      <c r="P44" s="196">
        <v>2.37</v>
      </c>
      <c r="Q44" s="196">
        <v>0.85</v>
      </c>
      <c r="R44" s="196">
        <v>0.42</v>
      </c>
      <c r="S44" s="196">
        <v>3.82</v>
      </c>
      <c r="T44" s="196">
        <v>0</v>
      </c>
      <c r="U44" s="196">
        <v>10.29</v>
      </c>
      <c r="V44" s="196">
        <v>0.18</v>
      </c>
      <c r="W44" s="196">
        <v>0.34</v>
      </c>
      <c r="X44" s="196">
        <v>1.45</v>
      </c>
      <c r="Y44" s="196">
        <v>0</v>
      </c>
      <c r="Z44" s="196">
        <v>2.74</v>
      </c>
      <c r="AA44" s="196">
        <v>0.89</v>
      </c>
      <c r="AB44" s="196">
        <v>0</v>
      </c>
      <c r="AC44" s="196">
        <v>0.97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10.039999999999999</v>
      </c>
      <c r="AL44" s="196">
        <v>0</v>
      </c>
      <c r="AM44" s="196">
        <v>0</v>
      </c>
      <c r="AN44" s="196">
        <v>0</v>
      </c>
      <c r="AO44" s="196">
        <v>231.75</v>
      </c>
      <c r="AP44" s="196">
        <v>0</v>
      </c>
      <c r="AQ44" s="196">
        <v>0</v>
      </c>
      <c r="AR44" s="196">
        <v>8.14</v>
      </c>
      <c r="AS44" s="196">
        <v>13.71</v>
      </c>
      <c r="AT44" s="196">
        <v>23.66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85.33</v>
      </c>
      <c r="L45" s="196">
        <v>54.66</v>
      </c>
      <c r="M45" s="196">
        <v>0</v>
      </c>
      <c r="N45" s="196">
        <v>1.17</v>
      </c>
      <c r="O45" s="196">
        <v>1.95</v>
      </c>
      <c r="P45" s="196">
        <v>2.37</v>
      </c>
      <c r="Q45" s="196">
        <v>0.85</v>
      </c>
      <c r="R45" s="196">
        <v>5.96</v>
      </c>
      <c r="S45" s="196">
        <v>3.82</v>
      </c>
      <c r="T45" s="196">
        <v>0</v>
      </c>
      <c r="U45" s="196">
        <v>10.29</v>
      </c>
      <c r="V45" s="196">
        <v>4.6100000000000003</v>
      </c>
      <c r="W45" s="196">
        <v>0.34</v>
      </c>
      <c r="X45" s="196">
        <v>1.45</v>
      </c>
      <c r="Y45" s="196">
        <v>0</v>
      </c>
      <c r="Z45" s="196">
        <v>2.74</v>
      </c>
      <c r="AA45" s="196">
        <v>0.89</v>
      </c>
      <c r="AB45" s="196">
        <v>0</v>
      </c>
      <c r="AC45" s="196">
        <v>0.97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10.039999999999999</v>
      </c>
      <c r="AL45" s="196">
        <v>0</v>
      </c>
      <c r="AM45" s="196">
        <v>0</v>
      </c>
      <c r="AN45" s="196">
        <v>0</v>
      </c>
      <c r="AO45" s="196">
        <v>231.75</v>
      </c>
      <c r="AP45" s="196">
        <v>0</v>
      </c>
      <c r="AQ45" s="196">
        <v>0</v>
      </c>
      <c r="AR45" s="196">
        <v>8.14</v>
      </c>
      <c r="AS45" s="196">
        <v>13.71</v>
      </c>
      <c r="AT45" s="196">
        <v>23.66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85.33</v>
      </c>
      <c r="L46" s="196">
        <v>54.66</v>
      </c>
      <c r="M46" s="196">
        <v>0</v>
      </c>
      <c r="N46" s="196">
        <v>1.17</v>
      </c>
      <c r="O46" s="196">
        <v>1.95</v>
      </c>
      <c r="P46" s="196">
        <v>2.37</v>
      </c>
      <c r="Q46" s="196">
        <v>0.85</v>
      </c>
      <c r="R46" s="196">
        <v>5.96</v>
      </c>
      <c r="S46" s="196">
        <v>3.82</v>
      </c>
      <c r="T46" s="196">
        <v>0</v>
      </c>
      <c r="U46" s="196">
        <v>10.29</v>
      </c>
      <c r="V46" s="196">
        <v>4.6100000000000003</v>
      </c>
      <c r="W46" s="196">
        <v>0.34</v>
      </c>
      <c r="X46" s="196">
        <v>1.45</v>
      </c>
      <c r="Y46" s="196">
        <v>0</v>
      </c>
      <c r="Z46" s="196">
        <v>2.74</v>
      </c>
      <c r="AA46" s="196">
        <v>13.3</v>
      </c>
      <c r="AB46" s="196">
        <v>0</v>
      </c>
      <c r="AC46" s="196">
        <v>0.97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10.039999999999999</v>
      </c>
      <c r="AL46" s="196">
        <v>0</v>
      </c>
      <c r="AM46" s="196">
        <v>0</v>
      </c>
      <c r="AN46" s="196">
        <v>0</v>
      </c>
      <c r="AO46" s="196">
        <v>231.75</v>
      </c>
      <c r="AP46" s="196">
        <v>0</v>
      </c>
      <c r="AQ46" s="196">
        <v>0</v>
      </c>
      <c r="AR46" s="196">
        <v>8.14</v>
      </c>
      <c r="AS46" s="196">
        <v>13.71</v>
      </c>
      <c r="AT46" s="196">
        <v>23.66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85.33</v>
      </c>
      <c r="L47" s="196">
        <v>54.66</v>
      </c>
      <c r="M47" s="196">
        <v>0</v>
      </c>
      <c r="N47" s="196">
        <v>1.17</v>
      </c>
      <c r="O47" s="196">
        <v>1.95</v>
      </c>
      <c r="P47" s="196">
        <v>2.37</v>
      </c>
      <c r="Q47" s="196">
        <v>0.85</v>
      </c>
      <c r="R47" s="196">
        <v>5.96</v>
      </c>
      <c r="S47" s="196">
        <v>3.82</v>
      </c>
      <c r="T47" s="196">
        <v>0</v>
      </c>
      <c r="U47" s="196">
        <v>10.29</v>
      </c>
      <c r="V47" s="196">
        <v>4.6100000000000003</v>
      </c>
      <c r="W47" s="196">
        <v>0.34</v>
      </c>
      <c r="X47" s="196">
        <v>1.45</v>
      </c>
      <c r="Y47" s="196">
        <v>0</v>
      </c>
      <c r="Z47" s="196">
        <v>2.74</v>
      </c>
      <c r="AA47" s="196">
        <v>13.3</v>
      </c>
      <c r="AB47" s="196">
        <v>0</v>
      </c>
      <c r="AC47" s="196">
        <v>1.25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10.039999999999999</v>
      </c>
      <c r="AL47" s="196">
        <v>0</v>
      </c>
      <c r="AM47" s="196">
        <v>0</v>
      </c>
      <c r="AN47" s="196">
        <v>0</v>
      </c>
      <c r="AO47" s="196">
        <v>231.75</v>
      </c>
      <c r="AP47" s="196">
        <v>0</v>
      </c>
      <c r="AQ47" s="196">
        <v>0</v>
      </c>
      <c r="AR47" s="196">
        <v>8</v>
      </c>
      <c r="AS47" s="196">
        <v>13.71</v>
      </c>
      <c r="AT47" s="196">
        <v>23.66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85.33</v>
      </c>
      <c r="L48" s="196">
        <v>54.66</v>
      </c>
      <c r="M48" s="196">
        <v>0</v>
      </c>
      <c r="N48" s="196">
        <v>1.17</v>
      </c>
      <c r="O48" s="196">
        <v>1.95</v>
      </c>
      <c r="P48" s="196">
        <v>2.37</v>
      </c>
      <c r="Q48" s="196">
        <v>0.85</v>
      </c>
      <c r="R48" s="196">
        <v>5.96</v>
      </c>
      <c r="S48" s="196">
        <v>3.82</v>
      </c>
      <c r="T48" s="196">
        <v>0</v>
      </c>
      <c r="U48" s="196">
        <v>10.29</v>
      </c>
      <c r="V48" s="196">
        <v>4.6100000000000003</v>
      </c>
      <c r="W48" s="196">
        <v>0.34</v>
      </c>
      <c r="X48" s="196">
        <v>1.45</v>
      </c>
      <c r="Y48" s="196">
        <v>0</v>
      </c>
      <c r="Z48" s="196">
        <v>2.74</v>
      </c>
      <c r="AA48" s="196">
        <v>13.3</v>
      </c>
      <c r="AB48" s="196">
        <v>0</v>
      </c>
      <c r="AC48" s="196">
        <v>1.25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10.039999999999999</v>
      </c>
      <c r="AL48" s="196">
        <v>0</v>
      </c>
      <c r="AM48" s="196">
        <v>0</v>
      </c>
      <c r="AN48" s="196">
        <v>0</v>
      </c>
      <c r="AO48" s="196">
        <v>231.75</v>
      </c>
      <c r="AP48" s="196">
        <v>0</v>
      </c>
      <c r="AQ48" s="196">
        <v>0</v>
      </c>
      <c r="AR48" s="196">
        <v>8</v>
      </c>
      <c r="AS48" s="196">
        <v>13.71</v>
      </c>
      <c r="AT48" s="196">
        <v>23.66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85.33</v>
      </c>
      <c r="L49" s="196">
        <v>54.66</v>
      </c>
      <c r="M49" s="196">
        <v>0</v>
      </c>
      <c r="N49" s="196">
        <v>1.17</v>
      </c>
      <c r="O49" s="196">
        <v>1.95</v>
      </c>
      <c r="P49" s="196">
        <v>2.37</v>
      </c>
      <c r="Q49" s="196">
        <v>0.85</v>
      </c>
      <c r="R49" s="196">
        <v>5.96</v>
      </c>
      <c r="S49" s="196">
        <v>3.82</v>
      </c>
      <c r="T49" s="196">
        <v>0</v>
      </c>
      <c r="U49" s="196">
        <v>10.29</v>
      </c>
      <c r="V49" s="196">
        <v>4.6100000000000003</v>
      </c>
      <c r="W49" s="196">
        <v>0.34</v>
      </c>
      <c r="X49" s="196">
        <v>1.45</v>
      </c>
      <c r="Y49" s="196">
        <v>0</v>
      </c>
      <c r="Z49" s="196">
        <v>2.74</v>
      </c>
      <c r="AA49" s="196">
        <v>13.3</v>
      </c>
      <c r="AB49" s="196">
        <v>0</v>
      </c>
      <c r="AC49" s="196">
        <v>1.25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10.039999999999999</v>
      </c>
      <c r="AL49" s="196">
        <v>0</v>
      </c>
      <c r="AM49" s="196">
        <v>0</v>
      </c>
      <c r="AN49" s="196">
        <v>0</v>
      </c>
      <c r="AO49" s="196">
        <v>231.75</v>
      </c>
      <c r="AP49" s="196">
        <v>0</v>
      </c>
      <c r="AQ49" s="196">
        <v>0</v>
      </c>
      <c r="AR49" s="196">
        <v>8</v>
      </c>
      <c r="AS49" s="196">
        <v>13.71</v>
      </c>
      <c r="AT49" s="196">
        <v>23.66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85.61</v>
      </c>
      <c r="L50" s="196">
        <v>54.66</v>
      </c>
      <c r="M50" s="196">
        <v>0</v>
      </c>
      <c r="N50" s="196">
        <v>1.17</v>
      </c>
      <c r="O50" s="196">
        <v>1.95</v>
      </c>
      <c r="P50" s="196">
        <v>2.37</v>
      </c>
      <c r="Q50" s="196">
        <v>0.85</v>
      </c>
      <c r="R50" s="196">
        <v>5.96</v>
      </c>
      <c r="S50" s="196">
        <v>3.82</v>
      </c>
      <c r="T50" s="196">
        <v>0</v>
      </c>
      <c r="U50" s="196">
        <v>10.29</v>
      </c>
      <c r="V50" s="196">
        <v>4.6100000000000003</v>
      </c>
      <c r="W50" s="196">
        <v>0.34</v>
      </c>
      <c r="X50" s="196">
        <v>1.45</v>
      </c>
      <c r="Y50" s="196">
        <v>0</v>
      </c>
      <c r="Z50" s="196">
        <v>2.74</v>
      </c>
      <c r="AA50" s="196">
        <v>13.3</v>
      </c>
      <c r="AB50" s="196">
        <v>0</v>
      </c>
      <c r="AC50" s="196">
        <v>1.25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10.039999999999999</v>
      </c>
      <c r="AL50" s="196">
        <v>0</v>
      </c>
      <c r="AM50" s="196">
        <v>0</v>
      </c>
      <c r="AN50" s="196">
        <v>0</v>
      </c>
      <c r="AO50" s="196">
        <v>231.75</v>
      </c>
      <c r="AP50" s="196">
        <v>0</v>
      </c>
      <c r="AQ50" s="196">
        <v>0</v>
      </c>
      <c r="AR50" s="196">
        <v>8</v>
      </c>
      <c r="AS50" s="196">
        <v>13.71</v>
      </c>
      <c r="AT50" s="196">
        <v>23.66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85.61</v>
      </c>
      <c r="L51" s="196">
        <v>54.66</v>
      </c>
      <c r="M51" s="196">
        <v>0</v>
      </c>
      <c r="N51" s="196">
        <v>1.17</v>
      </c>
      <c r="O51" s="196">
        <v>1.95</v>
      </c>
      <c r="P51" s="196">
        <v>2.37</v>
      </c>
      <c r="Q51" s="196">
        <v>0.85</v>
      </c>
      <c r="R51" s="196">
        <v>6.33</v>
      </c>
      <c r="S51" s="196">
        <v>3.82</v>
      </c>
      <c r="T51" s="196">
        <v>0</v>
      </c>
      <c r="U51" s="196">
        <v>10.29</v>
      </c>
      <c r="V51" s="196">
        <v>4.6100000000000003</v>
      </c>
      <c r="W51" s="196">
        <v>0.34</v>
      </c>
      <c r="X51" s="196">
        <v>1.45</v>
      </c>
      <c r="Y51" s="196">
        <v>0</v>
      </c>
      <c r="Z51" s="196">
        <v>2.74</v>
      </c>
      <c r="AA51" s="196">
        <v>13.72</v>
      </c>
      <c r="AB51" s="196">
        <v>0</v>
      </c>
      <c r="AC51" s="196">
        <v>1.25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9.01</v>
      </c>
      <c r="AL51" s="196">
        <v>0</v>
      </c>
      <c r="AM51" s="196">
        <v>0</v>
      </c>
      <c r="AN51" s="196">
        <v>0</v>
      </c>
      <c r="AO51" s="196">
        <v>227.25</v>
      </c>
      <c r="AP51" s="196">
        <v>0</v>
      </c>
      <c r="AQ51" s="196">
        <v>0</v>
      </c>
      <c r="AR51" s="196">
        <v>8</v>
      </c>
      <c r="AS51" s="196">
        <v>13.71</v>
      </c>
      <c r="AT51" s="196">
        <v>23.66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85.61</v>
      </c>
      <c r="L52" s="196">
        <v>54.66</v>
      </c>
      <c r="M52" s="196">
        <v>0</v>
      </c>
      <c r="N52" s="196">
        <v>1.17</v>
      </c>
      <c r="O52" s="196">
        <v>1.95</v>
      </c>
      <c r="P52" s="196">
        <v>2.37</v>
      </c>
      <c r="Q52" s="196">
        <v>0.85</v>
      </c>
      <c r="R52" s="196">
        <v>6.33</v>
      </c>
      <c r="S52" s="196">
        <v>3.82</v>
      </c>
      <c r="T52" s="196">
        <v>0</v>
      </c>
      <c r="U52" s="196">
        <v>10.29</v>
      </c>
      <c r="V52" s="196">
        <v>4.6100000000000003</v>
      </c>
      <c r="W52" s="196">
        <v>0.34</v>
      </c>
      <c r="X52" s="196">
        <v>1.45</v>
      </c>
      <c r="Y52" s="196">
        <v>0</v>
      </c>
      <c r="Z52" s="196">
        <v>2.74</v>
      </c>
      <c r="AA52" s="196">
        <v>13.72</v>
      </c>
      <c r="AB52" s="196">
        <v>0</v>
      </c>
      <c r="AC52" s="196">
        <v>1.25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9.01</v>
      </c>
      <c r="AL52" s="196">
        <v>0</v>
      </c>
      <c r="AM52" s="196">
        <v>0</v>
      </c>
      <c r="AN52" s="196">
        <v>0</v>
      </c>
      <c r="AO52" s="196">
        <v>227.25</v>
      </c>
      <c r="AP52" s="196">
        <v>0</v>
      </c>
      <c r="AQ52" s="196">
        <v>0</v>
      </c>
      <c r="AR52" s="196">
        <v>8</v>
      </c>
      <c r="AS52" s="196">
        <v>13.71</v>
      </c>
      <c r="AT52" s="196">
        <v>23.66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85.61</v>
      </c>
      <c r="L53" s="196">
        <v>54.66</v>
      </c>
      <c r="M53" s="196">
        <v>0</v>
      </c>
      <c r="N53" s="196">
        <v>1.17</v>
      </c>
      <c r="O53" s="196">
        <v>1.95</v>
      </c>
      <c r="P53" s="196">
        <v>2.37</v>
      </c>
      <c r="Q53" s="196">
        <v>0.85</v>
      </c>
      <c r="R53" s="196">
        <v>6.33</v>
      </c>
      <c r="S53" s="196">
        <v>3.82</v>
      </c>
      <c r="T53" s="196">
        <v>0</v>
      </c>
      <c r="U53" s="196">
        <v>10.29</v>
      </c>
      <c r="V53" s="196">
        <v>4.6100000000000003</v>
      </c>
      <c r="W53" s="196">
        <v>0.34</v>
      </c>
      <c r="X53" s="196">
        <v>1.45</v>
      </c>
      <c r="Y53" s="196">
        <v>0</v>
      </c>
      <c r="Z53" s="196">
        <v>2.74</v>
      </c>
      <c r="AA53" s="196">
        <v>13.72</v>
      </c>
      <c r="AB53" s="196">
        <v>0</v>
      </c>
      <c r="AC53" s="196">
        <v>1.25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9.01</v>
      </c>
      <c r="AL53" s="196">
        <v>0</v>
      </c>
      <c r="AM53" s="196">
        <v>0</v>
      </c>
      <c r="AN53" s="196">
        <v>0</v>
      </c>
      <c r="AO53" s="196">
        <v>227.25</v>
      </c>
      <c r="AP53" s="196">
        <v>0</v>
      </c>
      <c r="AQ53" s="196">
        <v>0</v>
      </c>
      <c r="AR53" s="196">
        <v>8</v>
      </c>
      <c r="AS53" s="196">
        <v>13.71</v>
      </c>
      <c r="AT53" s="196">
        <v>23.66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85.61</v>
      </c>
      <c r="L54" s="196">
        <v>54.66</v>
      </c>
      <c r="M54" s="196">
        <v>0</v>
      </c>
      <c r="N54" s="196">
        <v>1.17</v>
      </c>
      <c r="O54" s="196">
        <v>1.95</v>
      </c>
      <c r="P54" s="196">
        <v>2.37</v>
      </c>
      <c r="Q54" s="196">
        <v>0.85</v>
      </c>
      <c r="R54" s="196">
        <v>6.33</v>
      </c>
      <c r="S54" s="196">
        <v>3.82</v>
      </c>
      <c r="T54" s="196">
        <v>0</v>
      </c>
      <c r="U54" s="196">
        <v>10.29</v>
      </c>
      <c r="V54" s="196">
        <v>4.6100000000000003</v>
      </c>
      <c r="W54" s="196">
        <v>0.34</v>
      </c>
      <c r="X54" s="196">
        <v>1.45</v>
      </c>
      <c r="Y54" s="196">
        <v>0</v>
      </c>
      <c r="Z54" s="196">
        <v>2.74</v>
      </c>
      <c r="AA54" s="196">
        <v>3.68</v>
      </c>
      <c r="AB54" s="196">
        <v>0</v>
      </c>
      <c r="AC54" s="196">
        <v>1.25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9.01</v>
      </c>
      <c r="AL54" s="196">
        <v>0</v>
      </c>
      <c r="AM54" s="196">
        <v>0</v>
      </c>
      <c r="AN54" s="196">
        <v>0</v>
      </c>
      <c r="AO54" s="196">
        <v>227.25</v>
      </c>
      <c r="AP54" s="196">
        <v>0</v>
      </c>
      <c r="AQ54" s="196">
        <v>0</v>
      </c>
      <c r="AR54" s="196">
        <v>8</v>
      </c>
      <c r="AS54" s="196">
        <v>13.71</v>
      </c>
      <c r="AT54" s="196">
        <v>23.66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85.61</v>
      </c>
      <c r="L55" s="196">
        <v>54.66</v>
      </c>
      <c r="M55" s="196">
        <v>0</v>
      </c>
      <c r="N55" s="196">
        <v>1.17</v>
      </c>
      <c r="O55" s="196">
        <v>1.95</v>
      </c>
      <c r="P55" s="196">
        <v>2.37</v>
      </c>
      <c r="Q55" s="196">
        <v>0.85</v>
      </c>
      <c r="R55" s="196">
        <v>6.33</v>
      </c>
      <c r="S55" s="196">
        <v>3.81</v>
      </c>
      <c r="T55" s="196">
        <v>0</v>
      </c>
      <c r="U55" s="196">
        <v>10.29</v>
      </c>
      <c r="V55" s="196">
        <v>4.6100000000000003</v>
      </c>
      <c r="W55" s="196">
        <v>0.34</v>
      </c>
      <c r="X55" s="196">
        <v>1.45</v>
      </c>
      <c r="Y55" s="196">
        <v>0</v>
      </c>
      <c r="Z55" s="196">
        <v>2.74</v>
      </c>
      <c r="AA55" s="196">
        <v>13.72</v>
      </c>
      <c r="AB55" s="196">
        <v>0</v>
      </c>
      <c r="AC55" s="196">
        <v>1.25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9.01</v>
      </c>
      <c r="AL55" s="196">
        <v>0</v>
      </c>
      <c r="AM55" s="196">
        <v>0</v>
      </c>
      <c r="AN55" s="196">
        <v>0</v>
      </c>
      <c r="AO55" s="196">
        <v>227.25</v>
      </c>
      <c r="AP55" s="196">
        <v>0</v>
      </c>
      <c r="AQ55" s="196">
        <v>0</v>
      </c>
      <c r="AR55" s="196">
        <v>8</v>
      </c>
      <c r="AS55" s="196">
        <v>13.71</v>
      </c>
      <c r="AT55" s="196">
        <v>23.66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85.61</v>
      </c>
      <c r="L56" s="196">
        <v>54.66</v>
      </c>
      <c r="M56" s="196">
        <v>0</v>
      </c>
      <c r="N56" s="196">
        <v>1.17</v>
      </c>
      <c r="O56" s="196">
        <v>1.95</v>
      </c>
      <c r="P56" s="196">
        <v>2.37</v>
      </c>
      <c r="Q56" s="196">
        <v>0.85</v>
      </c>
      <c r="R56" s="196">
        <v>6.33</v>
      </c>
      <c r="S56" s="196">
        <v>3.81</v>
      </c>
      <c r="T56" s="196">
        <v>0</v>
      </c>
      <c r="U56" s="196">
        <v>10.29</v>
      </c>
      <c r="V56" s="196">
        <v>4.6100000000000003</v>
      </c>
      <c r="W56" s="196">
        <v>0.34</v>
      </c>
      <c r="X56" s="196">
        <v>1.45</v>
      </c>
      <c r="Y56" s="196">
        <v>0</v>
      </c>
      <c r="Z56" s="196">
        <v>2.74</v>
      </c>
      <c r="AA56" s="196">
        <v>13.72</v>
      </c>
      <c r="AB56" s="196">
        <v>0</v>
      </c>
      <c r="AC56" s="196">
        <v>1.25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9.01</v>
      </c>
      <c r="AL56" s="196">
        <v>0</v>
      </c>
      <c r="AM56" s="196">
        <v>0</v>
      </c>
      <c r="AN56" s="196">
        <v>0</v>
      </c>
      <c r="AO56" s="196">
        <v>227.25</v>
      </c>
      <c r="AP56" s="196">
        <v>0</v>
      </c>
      <c r="AQ56" s="196">
        <v>0</v>
      </c>
      <c r="AR56" s="196">
        <v>8</v>
      </c>
      <c r="AS56" s="196">
        <v>13.71</v>
      </c>
      <c r="AT56" s="196">
        <v>23.66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85.61</v>
      </c>
      <c r="L57" s="196">
        <v>54.66</v>
      </c>
      <c r="M57" s="196">
        <v>0</v>
      </c>
      <c r="N57" s="196">
        <v>1.17</v>
      </c>
      <c r="O57" s="196">
        <v>1.95</v>
      </c>
      <c r="P57" s="196">
        <v>2.37</v>
      </c>
      <c r="Q57" s="196">
        <v>0.85</v>
      </c>
      <c r="R57" s="196">
        <v>6.33</v>
      </c>
      <c r="S57" s="196">
        <v>3.81</v>
      </c>
      <c r="T57" s="196">
        <v>0</v>
      </c>
      <c r="U57" s="196">
        <v>10.29</v>
      </c>
      <c r="V57" s="196">
        <v>4.6100000000000003</v>
      </c>
      <c r="W57" s="196">
        <v>0.34</v>
      </c>
      <c r="X57" s="196">
        <v>1.45</v>
      </c>
      <c r="Y57" s="196">
        <v>0</v>
      </c>
      <c r="Z57" s="196">
        <v>2.74</v>
      </c>
      <c r="AA57" s="196">
        <v>13.72</v>
      </c>
      <c r="AB57" s="196">
        <v>0</v>
      </c>
      <c r="AC57" s="196">
        <v>1.25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9.01</v>
      </c>
      <c r="AL57" s="196">
        <v>0</v>
      </c>
      <c r="AM57" s="196">
        <v>0</v>
      </c>
      <c r="AN57" s="196">
        <v>0</v>
      </c>
      <c r="AO57" s="196">
        <v>227.25</v>
      </c>
      <c r="AP57" s="196">
        <v>0</v>
      </c>
      <c r="AQ57" s="196">
        <v>0</v>
      </c>
      <c r="AR57" s="196">
        <v>8</v>
      </c>
      <c r="AS57" s="196">
        <v>13.71</v>
      </c>
      <c r="AT57" s="196">
        <v>23.66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85.61</v>
      </c>
      <c r="L58" s="196">
        <v>54.66</v>
      </c>
      <c r="M58" s="196">
        <v>0</v>
      </c>
      <c r="N58" s="196">
        <v>1.17</v>
      </c>
      <c r="O58" s="196">
        <v>1.95</v>
      </c>
      <c r="P58" s="196">
        <v>2.37</v>
      </c>
      <c r="Q58" s="196">
        <v>0.85</v>
      </c>
      <c r="R58" s="196">
        <v>6.33</v>
      </c>
      <c r="S58" s="196">
        <v>3.82</v>
      </c>
      <c r="T58" s="196">
        <v>0</v>
      </c>
      <c r="U58" s="196">
        <v>10.29</v>
      </c>
      <c r="V58" s="196">
        <v>4.6100000000000003</v>
      </c>
      <c r="W58" s="196">
        <v>0.34</v>
      </c>
      <c r="X58" s="196">
        <v>1.45</v>
      </c>
      <c r="Y58" s="196">
        <v>0</v>
      </c>
      <c r="Z58" s="196">
        <v>2.74</v>
      </c>
      <c r="AA58" s="196">
        <v>13.72</v>
      </c>
      <c r="AB58" s="196">
        <v>0</v>
      </c>
      <c r="AC58" s="196">
        <v>1.25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9.01</v>
      </c>
      <c r="AL58" s="196">
        <v>0</v>
      </c>
      <c r="AM58" s="196">
        <v>0</v>
      </c>
      <c r="AN58" s="196">
        <v>0</v>
      </c>
      <c r="AO58" s="196">
        <v>227.25</v>
      </c>
      <c r="AP58" s="196">
        <v>0</v>
      </c>
      <c r="AQ58" s="196">
        <v>0</v>
      </c>
      <c r="AR58" s="196">
        <v>8</v>
      </c>
      <c r="AS58" s="196">
        <v>13.71</v>
      </c>
      <c r="AT58" s="196">
        <v>23.66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85.61</v>
      </c>
      <c r="L59" s="196">
        <v>54.66</v>
      </c>
      <c r="M59" s="196">
        <v>0</v>
      </c>
      <c r="N59" s="196">
        <v>1.17</v>
      </c>
      <c r="O59" s="196">
        <v>1.95</v>
      </c>
      <c r="P59" s="196">
        <v>2.37</v>
      </c>
      <c r="Q59" s="196">
        <v>0.85</v>
      </c>
      <c r="R59" s="196">
        <v>6.33</v>
      </c>
      <c r="S59" s="196">
        <v>3.82</v>
      </c>
      <c r="T59" s="196">
        <v>0</v>
      </c>
      <c r="U59" s="196">
        <v>10.29</v>
      </c>
      <c r="V59" s="196">
        <v>4.6100000000000003</v>
      </c>
      <c r="W59" s="196">
        <v>0.34</v>
      </c>
      <c r="X59" s="196">
        <v>1.45</v>
      </c>
      <c r="Y59" s="196">
        <v>0</v>
      </c>
      <c r="Z59" s="196">
        <v>2.74</v>
      </c>
      <c r="AA59" s="196">
        <v>13.72</v>
      </c>
      <c r="AB59" s="196">
        <v>0</v>
      </c>
      <c r="AC59" s="196">
        <v>1.25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9.01</v>
      </c>
      <c r="AL59" s="196">
        <v>0</v>
      </c>
      <c r="AM59" s="196">
        <v>0</v>
      </c>
      <c r="AN59" s="196">
        <v>0</v>
      </c>
      <c r="AO59" s="196">
        <v>227.25</v>
      </c>
      <c r="AP59" s="196">
        <v>0</v>
      </c>
      <c r="AQ59" s="196">
        <v>0</v>
      </c>
      <c r="AR59" s="196">
        <v>8</v>
      </c>
      <c r="AS59" s="196">
        <v>13.71</v>
      </c>
      <c r="AT59" s="196">
        <v>23.66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85.61</v>
      </c>
      <c r="L60" s="196">
        <v>54.66</v>
      </c>
      <c r="M60" s="196">
        <v>0</v>
      </c>
      <c r="N60" s="196">
        <v>1.17</v>
      </c>
      <c r="O60" s="196">
        <v>1.95</v>
      </c>
      <c r="P60" s="196">
        <v>2.37</v>
      </c>
      <c r="Q60" s="196">
        <v>0.85</v>
      </c>
      <c r="R60" s="196">
        <v>6.33</v>
      </c>
      <c r="S60" s="196">
        <v>3.82</v>
      </c>
      <c r="T60" s="196">
        <v>0</v>
      </c>
      <c r="U60" s="196">
        <v>10.29</v>
      </c>
      <c r="V60" s="196">
        <v>4.6100000000000003</v>
      </c>
      <c r="W60" s="196">
        <v>0.34</v>
      </c>
      <c r="X60" s="196">
        <v>1.45</v>
      </c>
      <c r="Y60" s="196">
        <v>0</v>
      </c>
      <c r="Z60" s="196">
        <v>2.74</v>
      </c>
      <c r="AA60" s="196">
        <v>13.72</v>
      </c>
      <c r="AB60" s="196">
        <v>0</v>
      </c>
      <c r="AC60" s="196">
        <v>1.25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9.01</v>
      </c>
      <c r="AL60" s="196">
        <v>0</v>
      </c>
      <c r="AM60" s="196">
        <v>0</v>
      </c>
      <c r="AN60" s="196">
        <v>0</v>
      </c>
      <c r="AO60" s="196">
        <v>227.25</v>
      </c>
      <c r="AP60" s="196">
        <v>0</v>
      </c>
      <c r="AQ60" s="196">
        <v>0</v>
      </c>
      <c r="AR60" s="196">
        <v>8</v>
      </c>
      <c r="AS60" s="196">
        <v>13.71</v>
      </c>
      <c r="AT60" s="196">
        <v>23.66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85.61</v>
      </c>
      <c r="L61" s="196">
        <v>54.66</v>
      </c>
      <c r="M61" s="196">
        <v>0</v>
      </c>
      <c r="N61" s="196">
        <v>1.17</v>
      </c>
      <c r="O61" s="196">
        <v>1.95</v>
      </c>
      <c r="P61" s="196">
        <v>2.37</v>
      </c>
      <c r="Q61" s="196">
        <v>0.85</v>
      </c>
      <c r="R61" s="196">
        <v>6.33</v>
      </c>
      <c r="S61" s="196">
        <v>3.82</v>
      </c>
      <c r="T61" s="196">
        <v>0</v>
      </c>
      <c r="U61" s="196">
        <v>10.29</v>
      </c>
      <c r="V61" s="196">
        <v>4.6100000000000003</v>
      </c>
      <c r="W61" s="196">
        <v>0.34</v>
      </c>
      <c r="X61" s="196">
        <v>1.45</v>
      </c>
      <c r="Y61" s="196">
        <v>0</v>
      </c>
      <c r="Z61" s="196">
        <v>2.74</v>
      </c>
      <c r="AA61" s="196">
        <v>13.72</v>
      </c>
      <c r="AB61" s="196">
        <v>0</v>
      </c>
      <c r="AC61" s="196">
        <v>1.25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9.01</v>
      </c>
      <c r="AL61" s="196">
        <v>0</v>
      </c>
      <c r="AM61" s="196">
        <v>0</v>
      </c>
      <c r="AN61" s="196">
        <v>0</v>
      </c>
      <c r="AO61" s="196">
        <v>227.25</v>
      </c>
      <c r="AP61" s="196">
        <v>0</v>
      </c>
      <c r="AQ61" s="196">
        <v>0</v>
      </c>
      <c r="AR61" s="196">
        <v>8</v>
      </c>
      <c r="AS61" s="196">
        <v>13.71</v>
      </c>
      <c r="AT61" s="196">
        <v>23.66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85.61</v>
      </c>
      <c r="L62" s="196">
        <v>54.66</v>
      </c>
      <c r="M62" s="196">
        <v>0</v>
      </c>
      <c r="N62" s="196">
        <v>1.17</v>
      </c>
      <c r="O62" s="196">
        <v>1.95</v>
      </c>
      <c r="P62" s="196">
        <v>2.37</v>
      </c>
      <c r="Q62" s="196">
        <v>0.85</v>
      </c>
      <c r="R62" s="196">
        <v>6.33</v>
      </c>
      <c r="S62" s="196">
        <v>3.82</v>
      </c>
      <c r="T62" s="196">
        <v>0</v>
      </c>
      <c r="U62" s="196">
        <v>10.29</v>
      </c>
      <c r="V62" s="196">
        <v>4.6100000000000003</v>
      </c>
      <c r="W62" s="196">
        <v>0.34</v>
      </c>
      <c r="X62" s="196">
        <v>1.45</v>
      </c>
      <c r="Y62" s="196">
        <v>0</v>
      </c>
      <c r="Z62" s="196">
        <v>2.74</v>
      </c>
      <c r="AA62" s="196">
        <v>13.72</v>
      </c>
      <c r="AB62" s="196">
        <v>0</v>
      </c>
      <c r="AC62" s="196">
        <v>1.25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9.01</v>
      </c>
      <c r="AL62" s="196">
        <v>0</v>
      </c>
      <c r="AM62" s="196">
        <v>0</v>
      </c>
      <c r="AN62" s="196">
        <v>0</v>
      </c>
      <c r="AO62" s="196">
        <v>227.25</v>
      </c>
      <c r="AP62" s="196">
        <v>0</v>
      </c>
      <c r="AQ62" s="196">
        <v>0</v>
      </c>
      <c r="AR62" s="196">
        <v>8</v>
      </c>
      <c r="AS62" s="196">
        <v>13.71</v>
      </c>
      <c r="AT62" s="196">
        <v>23.66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85.61</v>
      </c>
      <c r="L63" s="196">
        <v>54.66</v>
      </c>
      <c r="M63" s="196">
        <v>0</v>
      </c>
      <c r="N63" s="196">
        <v>1.17</v>
      </c>
      <c r="O63" s="196">
        <v>1.95</v>
      </c>
      <c r="P63" s="196">
        <v>2.37</v>
      </c>
      <c r="Q63" s="196">
        <v>0.85</v>
      </c>
      <c r="R63" s="196">
        <v>6.33</v>
      </c>
      <c r="S63" s="196">
        <v>3.82</v>
      </c>
      <c r="T63" s="196">
        <v>0</v>
      </c>
      <c r="U63" s="196">
        <v>10.29</v>
      </c>
      <c r="V63" s="196">
        <v>4.6100000000000003</v>
      </c>
      <c r="W63" s="196">
        <v>0.34</v>
      </c>
      <c r="X63" s="196">
        <v>1.45</v>
      </c>
      <c r="Y63" s="196">
        <v>0</v>
      </c>
      <c r="Z63" s="196">
        <v>2.74</v>
      </c>
      <c r="AA63" s="196">
        <v>13.72</v>
      </c>
      <c r="AB63" s="196">
        <v>0</v>
      </c>
      <c r="AC63" s="196">
        <v>1.55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9.01</v>
      </c>
      <c r="AL63" s="196">
        <v>0</v>
      </c>
      <c r="AM63" s="196">
        <v>0</v>
      </c>
      <c r="AN63" s="196">
        <v>0</v>
      </c>
      <c r="AO63" s="196">
        <v>227.25</v>
      </c>
      <c r="AP63" s="196">
        <v>0</v>
      </c>
      <c r="AQ63" s="196">
        <v>0</v>
      </c>
      <c r="AR63" s="196">
        <v>8</v>
      </c>
      <c r="AS63" s="196">
        <v>13.71</v>
      </c>
      <c r="AT63" s="196">
        <v>23.66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85.61</v>
      </c>
      <c r="L64" s="196">
        <v>54.66</v>
      </c>
      <c r="M64" s="196">
        <v>0</v>
      </c>
      <c r="N64" s="196">
        <v>1.17</v>
      </c>
      <c r="O64" s="196">
        <v>1.95</v>
      </c>
      <c r="P64" s="196">
        <v>2.37</v>
      </c>
      <c r="Q64" s="196">
        <v>0.85</v>
      </c>
      <c r="R64" s="196">
        <v>6.33</v>
      </c>
      <c r="S64" s="196">
        <v>3.82</v>
      </c>
      <c r="T64" s="196">
        <v>0</v>
      </c>
      <c r="U64" s="196">
        <v>10.29</v>
      </c>
      <c r="V64" s="196">
        <v>4.6100000000000003</v>
      </c>
      <c r="W64" s="196">
        <v>0.34</v>
      </c>
      <c r="X64" s="196">
        <v>1.45</v>
      </c>
      <c r="Y64" s="196">
        <v>0</v>
      </c>
      <c r="Z64" s="196">
        <v>2.74</v>
      </c>
      <c r="AA64" s="196">
        <v>13.72</v>
      </c>
      <c r="AB64" s="196">
        <v>0</v>
      </c>
      <c r="AC64" s="196">
        <v>1.55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9.01</v>
      </c>
      <c r="AL64" s="196">
        <v>0</v>
      </c>
      <c r="AM64" s="196">
        <v>0</v>
      </c>
      <c r="AN64" s="196">
        <v>0</v>
      </c>
      <c r="AO64" s="196">
        <v>227.25</v>
      </c>
      <c r="AP64" s="196">
        <v>0</v>
      </c>
      <c r="AQ64" s="196">
        <v>0</v>
      </c>
      <c r="AR64" s="196">
        <v>8</v>
      </c>
      <c r="AS64" s="196">
        <v>13.71</v>
      </c>
      <c r="AT64" s="196">
        <v>23.66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58.42</v>
      </c>
      <c r="L65" s="196">
        <v>54.66</v>
      </c>
      <c r="M65" s="196">
        <v>0</v>
      </c>
      <c r="N65" s="196">
        <v>1.17</v>
      </c>
      <c r="O65" s="196">
        <v>1.95</v>
      </c>
      <c r="P65" s="196">
        <v>2.37</v>
      </c>
      <c r="Q65" s="196">
        <v>0.85</v>
      </c>
      <c r="R65" s="196">
        <v>0.42</v>
      </c>
      <c r="S65" s="196">
        <v>3.82</v>
      </c>
      <c r="T65" s="196">
        <v>0</v>
      </c>
      <c r="U65" s="196">
        <v>10.29</v>
      </c>
      <c r="V65" s="196">
        <v>0.61</v>
      </c>
      <c r="W65" s="196">
        <v>0.34</v>
      </c>
      <c r="X65" s="196">
        <v>1.45</v>
      </c>
      <c r="Y65" s="196">
        <v>0</v>
      </c>
      <c r="Z65" s="196">
        <v>2.74</v>
      </c>
      <c r="AA65" s="196">
        <v>0.89</v>
      </c>
      <c r="AB65" s="196">
        <v>0</v>
      </c>
      <c r="AC65" s="196">
        <v>1.55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9.01</v>
      </c>
      <c r="AL65" s="196">
        <v>0</v>
      </c>
      <c r="AM65" s="196">
        <v>0</v>
      </c>
      <c r="AN65" s="196">
        <v>0</v>
      </c>
      <c r="AO65" s="196">
        <v>227.25</v>
      </c>
      <c r="AP65" s="196">
        <v>0</v>
      </c>
      <c r="AQ65" s="196">
        <v>0</v>
      </c>
      <c r="AR65" s="196">
        <v>8</v>
      </c>
      <c r="AS65" s="196">
        <v>13.71</v>
      </c>
      <c r="AT65" s="196">
        <v>23.66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48.8</v>
      </c>
      <c r="L66" s="196">
        <v>54.66</v>
      </c>
      <c r="M66" s="196">
        <v>0</v>
      </c>
      <c r="N66" s="196">
        <v>1.17</v>
      </c>
      <c r="O66" s="196">
        <v>1.95</v>
      </c>
      <c r="P66" s="196">
        <v>2.37</v>
      </c>
      <c r="Q66" s="196">
        <v>0.85</v>
      </c>
      <c r="R66" s="196">
        <v>0.42</v>
      </c>
      <c r="S66" s="196">
        <v>3.82</v>
      </c>
      <c r="T66" s="196">
        <v>0</v>
      </c>
      <c r="U66" s="196">
        <v>10.29</v>
      </c>
      <c r="V66" s="196">
        <v>0.18</v>
      </c>
      <c r="W66" s="196">
        <v>0.34</v>
      </c>
      <c r="X66" s="196">
        <v>1.45</v>
      </c>
      <c r="Y66" s="196">
        <v>0</v>
      </c>
      <c r="Z66" s="196">
        <v>2.74</v>
      </c>
      <c r="AA66" s="196">
        <v>0.89</v>
      </c>
      <c r="AB66" s="196">
        <v>0</v>
      </c>
      <c r="AC66" s="196">
        <v>1.55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9.01</v>
      </c>
      <c r="AL66" s="196">
        <v>0</v>
      </c>
      <c r="AM66" s="196">
        <v>0</v>
      </c>
      <c r="AN66" s="196">
        <v>0</v>
      </c>
      <c r="AO66" s="196">
        <v>227.25</v>
      </c>
      <c r="AP66" s="196">
        <v>0</v>
      </c>
      <c r="AQ66" s="196">
        <v>0</v>
      </c>
      <c r="AR66" s="196">
        <v>8</v>
      </c>
      <c r="AS66" s="196">
        <v>13.71</v>
      </c>
      <c r="AT66" s="196">
        <v>23.66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44</v>
      </c>
      <c r="L67" s="196">
        <v>54.66</v>
      </c>
      <c r="M67" s="196">
        <v>0</v>
      </c>
      <c r="N67" s="196">
        <v>1.17</v>
      </c>
      <c r="O67" s="196">
        <v>1.95</v>
      </c>
      <c r="P67" s="196">
        <v>2.37</v>
      </c>
      <c r="Q67" s="196">
        <v>0.85</v>
      </c>
      <c r="R67" s="196">
        <v>0.42</v>
      </c>
      <c r="S67" s="196">
        <v>3.82</v>
      </c>
      <c r="T67" s="196">
        <v>0</v>
      </c>
      <c r="U67" s="196">
        <v>10.29</v>
      </c>
      <c r="V67" s="196">
        <v>0.18</v>
      </c>
      <c r="W67" s="196">
        <v>0.34</v>
      </c>
      <c r="X67" s="196">
        <v>1.45</v>
      </c>
      <c r="Y67" s="196">
        <v>0</v>
      </c>
      <c r="Z67" s="196">
        <v>2.74</v>
      </c>
      <c r="AA67" s="196">
        <v>0.89</v>
      </c>
      <c r="AB67" s="196">
        <v>0</v>
      </c>
      <c r="AC67" s="196">
        <v>1.55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9.01</v>
      </c>
      <c r="AL67" s="196">
        <v>0</v>
      </c>
      <c r="AM67" s="196">
        <v>0</v>
      </c>
      <c r="AN67" s="196">
        <v>0</v>
      </c>
      <c r="AO67" s="196">
        <v>227.25</v>
      </c>
      <c r="AP67" s="196">
        <v>0</v>
      </c>
      <c r="AQ67" s="196">
        <v>0</v>
      </c>
      <c r="AR67" s="196">
        <v>8</v>
      </c>
      <c r="AS67" s="196">
        <v>13.71</v>
      </c>
      <c r="AT67" s="196">
        <v>23.66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58.42</v>
      </c>
      <c r="L68" s="196">
        <v>54.66</v>
      </c>
      <c r="M68" s="196">
        <v>0</v>
      </c>
      <c r="N68" s="196">
        <v>1.17</v>
      </c>
      <c r="O68" s="196">
        <v>1.95</v>
      </c>
      <c r="P68" s="196">
        <v>2.37</v>
      </c>
      <c r="Q68" s="196">
        <v>0.85</v>
      </c>
      <c r="R68" s="196">
        <v>0.42</v>
      </c>
      <c r="S68" s="196">
        <v>3.82</v>
      </c>
      <c r="T68" s="196">
        <v>0</v>
      </c>
      <c r="U68" s="196">
        <v>10.29</v>
      </c>
      <c r="V68" s="196">
        <v>0.18</v>
      </c>
      <c r="W68" s="196">
        <v>0.34</v>
      </c>
      <c r="X68" s="196">
        <v>1.45</v>
      </c>
      <c r="Y68" s="196">
        <v>0</v>
      </c>
      <c r="Z68" s="196">
        <v>2.74</v>
      </c>
      <c r="AA68" s="196">
        <v>0.89</v>
      </c>
      <c r="AB68" s="196">
        <v>0</v>
      </c>
      <c r="AC68" s="196">
        <v>1.55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9.01</v>
      </c>
      <c r="AL68" s="196">
        <v>0</v>
      </c>
      <c r="AM68" s="196">
        <v>0</v>
      </c>
      <c r="AN68" s="196">
        <v>0</v>
      </c>
      <c r="AO68" s="196">
        <v>227.25</v>
      </c>
      <c r="AP68" s="196">
        <v>0</v>
      </c>
      <c r="AQ68" s="196">
        <v>0</v>
      </c>
      <c r="AR68" s="196">
        <v>8</v>
      </c>
      <c r="AS68" s="196">
        <v>13.71</v>
      </c>
      <c r="AT68" s="196">
        <v>23.66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79.78</v>
      </c>
      <c r="L69" s="196">
        <v>54.66</v>
      </c>
      <c r="M69" s="196">
        <v>0</v>
      </c>
      <c r="N69" s="196">
        <v>1.17</v>
      </c>
      <c r="O69" s="196">
        <v>1.95</v>
      </c>
      <c r="P69" s="196">
        <v>2.37</v>
      </c>
      <c r="Q69" s="196">
        <v>0.85</v>
      </c>
      <c r="R69" s="196">
        <v>0.42</v>
      </c>
      <c r="S69" s="196">
        <v>3.82</v>
      </c>
      <c r="T69" s="196">
        <v>0</v>
      </c>
      <c r="U69" s="196">
        <v>10.29</v>
      </c>
      <c r="V69" s="196">
        <v>0.18</v>
      </c>
      <c r="W69" s="196">
        <v>0.34</v>
      </c>
      <c r="X69" s="196">
        <v>1.45</v>
      </c>
      <c r="Y69" s="196">
        <v>0</v>
      </c>
      <c r="Z69" s="196">
        <v>2.74</v>
      </c>
      <c r="AA69" s="196">
        <v>0.89</v>
      </c>
      <c r="AB69" s="196">
        <v>0</v>
      </c>
      <c r="AC69" s="196">
        <v>1.55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9.01</v>
      </c>
      <c r="AL69" s="196">
        <v>0</v>
      </c>
      <c r="AM69" s="196">
        <v>0</v>
      </c>
      <c r="AN69" s="196">
        <v>0</v>
      </c>
      <c r="AO69" s="196">
        <v>227.25</v>
      </c>
      <c r="AP69" s="196">
        <v>0</v>
      </c>
      <c r="AQ69" s="196">
        <v>0</v>
      </c>
      <c r="AR69" s="196">
        <v>8</v>
      </c>
      <c r="AS69" s="196">
        <v>13.71</v>
      </c>
      <c r="AT69" s="196">
        <v>23.66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6.36</v>
      </c>
      <c r="L70" s="196">
        <v>40.24</v>
      </c>
      <c r="M70" s="196">
        <v>0</v>
      </c>
      <c r="N70" s="196">
        <v>1.17</v>
      </c>
      <c r="O70" s="196">
        <v>1.95</v>
      </c>
      <c r="P70" s="196">
        <v>2.37</v>
      </c>
      <c r="Q70" s="196">
        <v>0.11</v>
      </c>
      <c r="R70" s="196">
        <v>0.42</v>
      </c>
      <c r="S70" s="196">
        <v>0.26</v>
      </c>
      <c r="T70" s="196">
        <v>0</v>
      </c>
      <c r="U70" s="196">
        <v>10.29</v>
      </c>
      <c r="V70" s="196">
        <v>0.18</v>
      </c>
      <c r="W70" s="196">
        <v>0.34</v>
      </c>
      <c r="X70" s="196">
        <v>1.45</v>
      </c>
      <c r="Y70" s="196">
        <v>0</v>
      </c>
      <c r="Z70" s="196">
        <v>2.74</v>
      </c>
      <c r="AA70" s="196">
        <v>0.89</v>
      </c>
      <c r="AB70" s="196">
        <v>0</v>
      </c>
      <c r="AC70" s="196">
        <v>1.55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8.6</v>
      </c>
      <c r="AL70" s="196">
        <v>0</v>
      </c>
      <c r="AM70" s="196">
        <v>0</v>
      </c>
      <c r="AN70" s="196">
        <v>0</v>
      </c>
      <c r="AO70" s="196">
        <v>227.25</v>
      </c>
      <c r="AP70" s="196">
        <v>0</v>
      </c>
      <c r="AQ70" s="196">
        <v>0</v>
      </c>
      <c r="AR70" s="196">
        <v>8</v>
      </c>
      <c r="AS70" s="196">
        <v>13.71</v>
      </c>
      <c r="AT70" s="196">
        <v>23.66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6.35</v>
      </c>
      <c r="L71" s="196">
        <v>40.24</v>
      </c>
      <c r="M71" s="196">
        <v>0</v>
      </c>
      <c r="N71" s="196">
        <v>1.17</v>
      </c>
      <c r="O71" s="196">
        <v>1.95</v>
      </c>
      <c r="P71" s="196">
        <v>2.37</v>
      </c>
      <c r="Q71" s="196">
        <v>0.11</v>
      </c>
      <c r="R71" s="196">
        <v>0.42</v>
      </c>
      <c r="S71" s="196">
        <v>0.26</v>
      </c>
      <c r="T71" s="196">
        <v>0</v>
      </c>
      <c r="U71" s="196">
        <v>10.29</v>
      </c>
      <c r="V71" s="196">
        <v>0.18</v>
      </c>
      <c r="W71" s="196">
        <v>0.34</v>
      </c>
      <c r="X71" s="196">
        <v>1.45</v>
      </c>
      <c r="Y71" s="196">
        <v>0</v>
      </c>
      <c r="Z71" s="196">
        <v>2.74</v>
      </c>
      <c r="AA71" s="196">
        <v>0.89</v>
      </c>
      <c r="AB71" s="196">
        <v>0</v>
      </c>
      <c r="AC71" s="196">
        <v>1.55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8.6</v>
      </c>
      <c r="AL71" s="196">
        <v>0</v>
      </c>
      <c r="AM71" s="196">
        <v>0</v>
      </c>
      <c r="AN71" s="196">
        <v>0</v>
      </c>
      <c r="AO71" s="196">
        <v>227.25</v>
      </c>
      <c r="AP71" s="196">
        <v>0</v>
      </c>
      <c r="AQ71" s="196">
        <v>0</v>
      </c>
      <c r="AR71" s="196">
        <v>8</v>
      </c>
      <c r="AS71" s="196">
        <v>13.71</v>
      </c>
      <c r="AT71" s="196">
        <v>23.66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6.35</v>
      </c>
      <c r="L72" s="196">
        <v>40.24</v>
      </c>
      <c r="M72" s="196">
        <v>0</v>
      </c>
      <c r="N72" s="196">
        <v>1.17</v>
      </c>
      <c r="O72" s="196">
        <v>1.95</v>
      </c>
      <c r="P72" s="196">
        <v>2.37</v>
      </c>
      <c r="Q72" s="196">
        <v>0.11</v>
      </c>
      <c r="R72" s="196">
        <v>0.42</v>
      </c>
      <c r="S72" s="196">
        <v>0.26</v>
      </c>
      <c r="T72" s="196">
        <v>0</v>
      </c>
      <c r="U72" s="196">
        <v>10.29</v>
      </c>
      <c r="V72" s="196">
        <v>0.18</v>
      </c>
      <c r="W72" s="196">
        <v>0.34</v>
      </c>
      <c r="X72" s="196">
        <v>1.45</v>
      </c>
      <c r="Y72" s="196">
        <v>0</v>
      </c>
      <c r="Z72" s="196">
        <v>2.74</v>
      </c>
      <c r="AA72" s="196">
        <v>0.89</v>
      </c>
      <c r="AB72" s="196">
        <v>0</v>
      </c>
      <c r="AC72" s="196">
        <v>1.55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9.01</v>
      </c>
      <c r="AL72" s="196">
        <v>0</v>
      </c>
      <c r="AM72" s="196">
        <v>0</v>
      </c>
      <c r="AN72" s="196">
        <v>0</v>
      </c>
      <c r="AO72" s="196">
        <v>227.25</v>
      </c>
      <c r="AP72" s="196">
        <v>0</v>
      </c>
      <c r="AQ72" s="196">
        <v>0</v>
      </c>
      <c r="AR72" s="196">
        <v>8</v>
      </c>
      <c r="AS72" s="196">
        <v>13.71</v>
      </c>
      <c r="AT72" s="196">
        <v>23.66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6.35</v>
      </c>
      <c r="L73" s="196">
        <v>40.24</v>
      </c>
      <c r="M73" s="196">
        <v>0</v>
      </c>
      <c r="N73" s="196">
        <v>1.17</v>
      </c>
      <c r="O73" s="196">
        <v>1.95</v>
      </c>
      <c r="P73" s="196">
        <v>2.37</v>
      </c>
      <c r="Q73" s="196">
        <v>0.11</v>
      </c>
      <c r="R73" s="196">
        <v>0.42</v>
      </c>
      <c r="S73" s="196">
        <v>0.26</v>
      </c>
      <c r="T73" s="196">
        <v>0</v>
      </c>
      <c r="U73" s="196">
        <v>10.29</v>
      </c>
      <c r="V73" s="196">
        <v>0.18</v>
      </c>
      <c r="W73" s="196">
        <v>0.34</v>
      </c>
      <c r="X73" s="196">
        <v>1.45</v>
      </c>
      <c r="Y73" s="196">
        <v>0</v>
      </c>
      <c r="Z73" s="196">
        <v>2.74</v>
      </c>
      <c r="AA73" s="196">
        <v>0.89</v>
      </c>
      <c r="AB73" s="196">
        <v>0</v>
      </c>
      <c r="AC73" s="196">
        <v>1.55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9.01</v>
      </c>
      <c r="AL73" s="196">
        <v>0</v>
      </c>
      <c r="AM73" s="196">
        <v>0</v>
      </c>
      <c r="AN73" s="196">
        <v>0</v>
      </c>
      <c r="AO73" s="196">
        <v>227.25</v>
      </c>
      <c r="AP73" s="196">
        <v>0</v>
      </c>
      <c r="AQ73" s="196">
        <v>0</v>
      </c>
      <c r="AR73" s="196">
        <v>8</v>
      </c>
      <c r="AS73" s="196">
        <v>13.71</v>
      </c>
      <c r="AT73" s="196">
        <v>23.66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6.35</v>
      </c>
      <c r="L74" s="196">
        <v>40.24</v>
      </c>
      <c r="M74" s="196">
        <v>0</v>
      </c>
      <c r="N74" s="196">
        <v>1.17</v>
      </c>
      <c r="O74" s="196">
        <v>1.95</v>
      </c>
      <c r="P74" s="196">
        <v>2.37</v>
      </c>
      <c r="Q74" s="196">
        <v>0.11</v>
      </c>
      <c r="R74" s="196">
        <v>0.42</v>
      </c>
      <c r="S74" s="196">
        <v>0.26</v>
      </c>
      <c r="T74" s="196">
        <v>0</v>
      </c>
      <c r="U74" s="196">
        <v>10.29</v>
      </c>
      <c r="V74" s="196">
        <v>0.18</v>
      </c>
      <c r="W74" s="196">
        <v>0.34</v>
      </c>
      <c r="X74" s="196">
        <v>1.45</v>
      </c>
      <c r="Y74" s="196">
        <v>0</v>
      </c>
      <c r="Z74" s="196">
        <v>2.74</v>
      </c>
      <c r="AA74" s="196">
        <v>0.89</v>
      </c>
      <c r="AB74" s="196">
        <v>0</v>
      </c>
      <c r="AC74" s="196">
        <v>1.55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9.01</v>
      </c>
      <c r="AL74" s="196">
        <v>0</v>
      </c>
      <c r="AM74" s="196">
        <v>0</v>
      </c>
      <c r="AN74" s="196">
        <v>0</v>
      </c>
      <c r="AO74" s="196">
        <v>227.25</v>
      </c>
      <c r="AP74" s="196">
        <v>0</v>
      </c>
      <c r="AQ74" s="196">
        <v>0</v>
      </c>
      <c r="AR74" s="196">
        <v>8</v>
      </c>
      <c r="AS74" s="196">
        <v>13.71</v>
      </c>
      <c r="AT74" s="196">
        <v>23.66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9.43</v>
      </c>
      <c r="L75" s="196">
        <v>40.24</v>
      </c>
      <c r="M75" s="196">
        <v>0</v>
      </c>
      <c r="N75" s="196">
        <v>1.17</v>
      </c>
      <c r="O75" s="196">
        <v>1.95</v>
      </c>
      <c r="P75" s="196">
        <v>2.37</v>
      </c>
      <c r="Q75" s="196">
        <v>0.11</v>
      </c>
      <c r="R75" s="196">
        <v>0.42</v>
      </c>
      <c r="S75" s="196">
        <v>0.26</v>
      </c>
      <c r="T75" s="196">
        <v>0</v>
      </c>
      <c r="U75" s="196">
        <v>10.29</v>
      </c>
      <c r="V75" s="196">
        <v>0.18</v>
      </c>
      <c r="W75" s="196">
        <v>0.34</v>
      </c>
      <c r="X75" s="196">
        <v>1.45</v>
      </c>
      <c r="Y75" s="196">
        <v>0</v>
      </c>
      <c r="Z75" s="196">
        <v>2.74</v>
      </c>
      <c r="AA75" s="196">
        <v>0.89</v>
      </c>
      <c r="AB75" s="196">
        <v>0</v>
      </c>
      <c r="AC75" s="196">
        <v>1.55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12.6</v>
      </c>
      <c r="AL75" s="196">
        <v>0</v>
      </c>
      <c r="AM75" s="196">
        <v>0</v>
      </c>
      <c r="AN75" s="196">
        <v>0</v>
      </c>
      <c r="AO75" s="196">
        <v>231.75</v>
      </c>
      <c r="AP75" s="196">
        <v>0</v>
      </c>
      <c r="AQ75" s="196">
        <v>0</v>
      </c>
      <c r="AR75" s="196">
        <v>8</v>
      </c>
      <c r="AS75" s="196">
        <v>13.71</v>
      </c>
      <c r="AT75" s="196">
        <v>23.66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6.35</v>
      </c>
      <c r="L76" s="196">
        <v>40.24</v>
      </c>
      <c r="M76" s="196">
        <v>0</v>
      </c>
      <c r="N76" s="196">
        <v>1.17</v>
      </c>
      <c r="O76" s="196">
        <v>1.95</v>
      </c>
      <c r="P76" s="196">
        <v>2.37</v>
      </c>
      <c r="Q76" s="196">
        <v>0.11</v>
      </c>
      <c r="R76" s="196">
        <v>0.42</v>
      </c>
      <c r="S76" s="196">
        <v>0.26</v>
      </c>
      <c r="T76" s="196">
        <v>0</v>
      </c>
      <c r="U76" s="196">
        <v>10.29</v>
      </c>
      <c r="V76" s="196">
        <v>0.18</v>
      </c>
      <c r="W76" s="196">
        <v>0.34</v>
      </c>
      <c r="X76" s="196">
        <v>1.45</v>
      </c>
      <c r="Y76" s="196">
        <v>0</v>
      </c>
      <c r="Z76" s="196">
        <v>2.74</v>
      </c>
      <c r="AA76" s="196">
        <v>0.89</v>
      </c>
      <c r="AB76" s="196">
        <v>0</v>
      </c>
      <c r="AC76" s="196">
        <v>0.97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12.6</v>
      </c>
      <c r="AL76" s="196">
        <v>0</v>
      </c>
      <c r="AM76" s="196">
        <v>0</v>
      </c>
      <c r="AN76" s="196">
        <v>0</v>
      </c>
      <c r="AO76" s="196">
        <v>231.75</v>
      </c>
      <c r="AP76" s="196">
        <v>0</v>
      </c>
      <c r="AQ76" s="196">
        <v>0</v>
      </c>
      <c r="AR76" s="196">
        <v>8</v>
      </c>
      <c r="AS76" s="196">
        <v>13.71</v>
      </c>
      <c r="AT76" s="196">
        <v>23.66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6.35</v>
      </c>
      <c r="L77" s="196">
        <v>44.08</v>
      </c>
      <c r="M77" s="196">
        <v>0</v>
      </c>
      <c r="N77" s="196">
        <v>1.17</v>
      </c>
      <c r="O77" s="196">
        <v>1.95</v>
      </c>
      <c r="P77" s="196">
        <v>2.37</v>
      </c>
      <c r="Q77" s="196">
        <v>0.11</v>
      </c>
      <c r="R77" s="196">
        <v>0.42</v>
      </c>
      <c r="S77" s="196">
        <v>0.26</v>
      </c>
      <c r="T77" s="196">
        <v>0</v>
      </c>
      <c r="U77" s="196">
        <v>10.29</v>
      </c>
      <c r="V77" s="196">
        <v>0.18</v>
      </c>
      <c r="W77" s="196">
        <v>0.34</v>
      </c>
      <c r="X77" s="196">
        <v>1.45</v>
      </c>
      <c r="Y77" s="196">
        <v>0</v>
      </c>
      <c r="Z77" s="196">
        <v>2.74</v>
      </c>
      <c r="AA77" s="196">
        <v>0.89</v>
      </c>
      <c r="AB77" s="196">
        <v>0</v>
      </c>
      <c r="AC77" s="196">
        <v>0.97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12.6</v>
      </c>
      <c r="AL77" s="196">
        <v>0</v>
      </c>
      <c r="AM77" s="196">
        <v>0</v>
      </c>
      <c r="AN77" s="196">
        <v>0</v>
      </c>
      <c r="AO77" s="196">
        <v>231.75</v>
      </c>
      <c r="AP77" s="196">
        <v>0</v>
      </c>
      <c r="AQ77" s="196">
        <v>0</v>
      </c>
      <c r="AR77" s="196">
        <v>8</v>
      </c>
      <c r="AS77" s="196">
        <v>13.71</v>
      </c>
      <c r="AT77" s="196">
        <v>23.66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19.88</v>
      </c>
      <c r="L78" s="196">
        <v>44.08</v>
      </c>
      <c r="M78" s="196">
        <v>0</v>
      </c>
      <c r="N78" s="196">
        <v>1.17</v>
      </c>
      <c r="O78" s="196">
        <v>1.95</v>
      </c>
      <c r="P78" s="196">
        <v>2.37</v>
      </c>
      <c r="Q78" s="196">
        <v>0.11</v>
      </c>
      <c r="R78" s="196">
        <v>0.42</v>
      </c>
      <c r="S78" s="196">
        <v>0.26</v>
      </c>
      <c r="T78" s="196">
        <v>0</v>
      </c>
      <c r="U78" s="196">
        <v>10.29</v>
      </c>
      <c r="V78" s="196">
        <v>0.18</v>
      </c>
      <c r="W78" s="196">
        <v>0.34</v>
      </c>
      <c r="X78" s="196">
        <v>1.45</v>
      </c>
      <c r="Y78" s="196">
        <v>0</v>
      </c>
      <c r="Z78" s="196">
        <v>2.74</v>
      </c>
      <c r="AA78" s="196">
        <v>0.89</v>
      </c>
      <c r="AB78" s="196">
        <v>0</v>
      </c>
      <c r="AC78" s="196">
        <v>0.97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12.6</v>
      </c>
      <c r="AL78" s="196">
        <v>0</v>
      </c>
      <c r="AM78" s="196">
        <v>0</v>
      </c>
      <c r="AN78" s="196">
        <v>0</v>
      </c>
      <c r="AO78" s="196">
        <v>231.75</v>
      </c>
      <c r="AP78" s="196">
        <v>0</v>
      </c>
      <c r="AQ78" s="196">
        <v>0</v>
      </c>
      <c r="AR78" s="196">
        <v>8</v>
      </c>
      <c r="AS78" s="196">
        <v>13.71</v>
      </c>
      <c r="AT78" s="196">
        <v>23.66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58.42</v>
      </c>
      <c r="L79" s="196">
        <v>55.07</v>
      </c>
      <c r="M79" s="196">
        <v>0</v>
      </c>
      <c r="N79" s="196">
        <v>1.17</v>
      </c>
      <c r="O79" s="196">
        <v>1.95</v>
      </c>
      <c r="P79" s="196">
        <v>2.37</v>
      </c>
      <c r="Q79" s="196">
        <v>0.85</v>
      </c>
      <c r="R79" s="196">
        <v>0.42</v>
      </c>
      <c r="S79" s="196">
        <v>3.78</v>
      </c>
      <c r="T79" s="196">
        <v>0</v>
      </c>
      <c r="U79" s="196">
        <v>10.29</v>
      </c>
      <c r="V79" s="196">
        <v>0.18</v>
      </c>
      <c r="W79" s="196">
        <v>0.34</v>
      </c>
      <c r="X79" s="196">
        <v>1.45</v>
      </c>
      <c r="Y79" s="196">
        <v>0</v>
      </c>
      <c r="Z79" s="196">
        <v>2.74</v>
      </c>
      <c r="AA79" s="196">
        <v>0.89</v>
      </c>
      <c r="AB79" s="196">
        <v>0</v>
      </c>
      <c r="AC79" s="196">
        <v>0.97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10.039999999999999</v>
      </c>
      <c r="AL79" s="196">
        <v>0</v>
      </c>
      <c r="AM79" s="196">
        <v>0</v>
      </c>
      <c r="AN79" s="196">
        <v>0</v>
      </c>
      <c r="AO79" s="196">
        <v>231.75</v>
      </c>
      <c r="AP79" s="196">
        <v>0</v>
      </c>
      <c r="AQ79" s="196">
        <v>0</v>
      </c>
      <c r="AR79" s="196">
        <v>8.14</v>
      </c>
      <c r="AS79" s="196">
        <v>13.82</v>
      </c>
      <c r="AT79" s="196">
        <v>23.66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53.84</v>
      </c>
      <c r="L80" s="196">
        <v>55.07</v>
      </c>
      <c r="M80" s="196">
        <v>0</v>
      </c>
      <c r="N80" s="196">
        <v>1.17</v>
      </c>
      <c r="O80" s="196">
        <v>1.95</v>
      </c>
      <c r="P80" s="196">
        <v>2.37</v>
      </c>
      <c r="Q80" s="196">
        <v>0.85</v>
      </c>
      <c r="R80" s="196">
        <v>0.42</v>
      </c>
      <c r="S80" s="196">
        <v>3.82</v>
      </c>
      <c r="T80" s="196">
        <v>0</v>
      </c>
      <c r="U80" s="196">
        <v>10.29</v>
      </c>
      <c r="V80" s="196">
        <v>0.18</v>
      </c>
      <c r="W80" s="196">
        <v>0.34</v>
      </c>
      <c r="X80" s="196">
        <v>1.45</v>
      </c>
      <c r="Y80" s="196">
        <v>0</v>
      </c>
      <c r="Z80" s="196">
        <v>2.74</v>
      </c>
      <c r="AA80" s="196">
        <v>0.89</v>
      </c>
      <c r="AB80" s="196">
        <v>0</v>
      </c>
      <c r="AC80" s="196">
        <v>0.97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10.039999999999999</v>
      </c>
      <c r="AL80" s="196">
        <v>0</v>
      </c>
      <c r="AM80" s="196">
        <v>0</v>
      </c>
      <c r="AN80" s="196">
        <v>0</v>
      </c>
      <c r="AO80" s="196">
        <v>231.75</v>
      </c>
      <c r="AP80" s="196">
        <v>0</v>
      </c>
      <c r="AQ80" s="196">
        <v>0</v>
      </c>
      <c r="AR80" s="196">
        <v>8.14</v>
      </c>
      <c r="AS80" s="196">
        <v>13.82</v>
      </c>
      <c r="AT80" s="196">
        <v>23.66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53.61</v>
      </c>
      <c r="L81" s="196">
        <v>55.07</v>
      </c>
      <c r="M81" s="196">
        <v>0</v>
      </c>
      <c r="N81" s="196">
        <v>1.17</v>
      </c>
      <c r="O81" s="196">
        <v>1.95</v>
      </c>
      <c r="P81" s="196">
        <v>2.37</v>
      </c>
      <c r="Q81" s="196">
        <v>0.85</v>
      </c>
      <c r="R81" s="196">
        <v>0.42</v>
      </c>
      <c r="S81" s="196">
        <v>3.82</v>
      </c>
      <c r="T81" s="196">
        <v>0</v>
      </c>
      <c r="U81" s="196">
        <v>10.29</v>
      </c>
      <c r="V81" s="196">
        <v>0.18</v>
      </c>
      <c r="W81" s="196">
        <v>0.34</v>
      </c>
      <c r="X81" s="196">
        <v>1.45</v>
      </c>
      <c r="Y81" s="196">
        <v>0</v>
      </c>
      <c r="Z81" s="196">
        <v>2.74</v>
      </c>
      <c r="AA81" s="196">
        <v>0.89</v>
      </c>
      <c r="AB81" s="196">
        <v>0</v>
      </c>
      <c r="AC81" s="196">
        <v>0.97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9.01</v>
      </c>
      <c r="AL81" s="196">
        <v>0</v>
      </c>
      <c r="AM81" s="196">
        <v>0</v>
      </c>
      <c r="AN81" s="196">
        <v>0</v>
      </c>
      <c r="AO81" s="196">
        <v>231.75</v>
      </c>
      <c r="AP81" s="196">
        <v>0</v>
      </c>
      <c r="AQ81" s="196">
        <v>0</v>
      </c>
      <c r="AR81" s="196">
        <v>8.14</v>
      </c>
      <c r="AS81" s="196">
        <v>13.82</v>
      </c>
      <c r="AT81" s="196">
        <v>23.66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53.61</v>
      </c>
      <c r="L82" s="196">
        <v>54.7</v>
      </c>
      <c r="M82" s="196">
        <v>0</v>
      </c>
      <c r="N82" s="196">
        <v>1.17</v>
      </c>
      <c r="O82" s="196">
        <v>1.95</v>
      </c>
      <c r="P82" s="196">
        <v>2.37</v>
      </c>
      <c r="Q82" s="196">
        <v>0.85</v>
      </c>
      <c r="R82" s="196">
        <v>0.42</v>
      </c>
      <c r="S82" s="196">
        <v>3.82</v>
      </c>
      <c r="T82" s="196">
        <v>0</v>
      </c>
      <c r="U82" s="196">
        <v>10.29</v>
      </c>
      <c r="V82" s="196">
        <v>0.18</v>
      </c>
      <c r="W82" s="196">
        <v>0.34</v>
      </c>
      <c r="X82" s="196">
        <v>1.45</v>
      </c>
      <c r="Y82" s="196">
        <v>0</v>
      </c>
      <c r="Z82" s="196">
        <v>2.74</v>
      </c>
      <c r="AA82" s="196">
        <v>0.89</v>
      </c>
      <c r="AB82" s="196">
        <v>0</v>
      </c>
      <c r="AC82" s="196">
        <v>0.97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9.01</v>
      </c>
      <c r="AL82" s="196">
        <v>0</v>
      </c>
      <c r="AM82" s="196">
        <v>0</v>
      </c>
      <c r="AN82" s="196">
        <v>0</v>
      </c>
      <c r="AO82" s="196">
        <v>231.75</v>
      </c>
      <c r="AP82" s="196">
        <v>0</v>
      </c>
      <c r="AQ82" s="196">
        <v>0</v>
      </c>
      <c r="AR82" s="196">
        <v>8.14</v>
      </c>
      <c r="AS82" s="196">
        <v>13.82</v>
      </c>
      <c r="AT82" s="196">
        <v>23.66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100.69</v>
      </c>
      <c r="L83" s="196">
        <v>55.07</v>
      </c>
      <c r="M83" s="196">
        <v>0</v>
      </c>
      <c r="N83" s="196">
        <v>1.17</v>
      </c>
      <c r="O83" s="196">
        <v>1.95</v>
      </c>
      <c r="P83" s="196">
        <v>2.37</v>
      </c>
      <c r="Q83" s="196">
        <v>0.85</v>
      </c>
      <c r="R83" s="196">
        <v>5.96</v>
      </c>
      <c r="S83" s="196">
        <v>3.82</v>
      </c>
      <c r="T83" s="196">
        <v>0</v>
      </c>
      <c r="U83" s="196">
        <v>10.29</v>
      </c>
      <c r="V83" s="196">
        <v>1.36</v>
      </c>
      <c r="W83" s="196">
        <v>0.34</v>
      </c>
      <c r="X83" s="196">
        <v>1.45</v>
      </c>
      <c r="Y83" s="196">
        <v>0</v>
      </c>
      <c r="Z83" s="196">
        <v>2.74</v>
      </c>
      <c r="AA83" s="196">
        <v>14.26</v>
      </c>
      <c r="AB83" s="196">
        <v>0</v>
      </c>
      <c r="AC83" s="196">
        <v>0.97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9.01</v>
      </c>
      <c r="AL83" s="196">
        <v>0</v>
      </c>
      <c r="AM83" s="196">
        <v>0</v>
      </c>
      <c r="AN83" s="196">
        <v>0</v>
      </c>
      <c r="AO83" s="196">
        <v>231.75</v>
      </c>
      <c r="AP83" s="196">
        <v>0</v>
      </c>
      <c r="AQ83" s="196">
        <v>0</v>
      </c>
      <c r="AR83" s="196">
        <v>8.14</v>
      </c>
      <c r="AS83" s="196">
        <v>13.82</v>
      </c>
      <c r="AT83" s="196">
        <v>23.66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100.69</v>
      </c>
      <c r="L84" s="196">
        <v>55.07</v>
      </c>
      <c r="M84" s="196">
        <v>0</v>
      </c>
      <c r="N84" s="196">
        <v>1.17</v>
      </c>
      <c r="O84" s="196">
        <v>1.95</v>
      </c>
      <c r="P84" s="196">
        <v>2.37</v>
      </c>
      <c r="Q84" s="196">
        <v>0.85</v>
      </c>
      <c r="R84" s="196">
        <v>5.96</v>
      </c>
      <c r="S84" s="196">
        <v>3.81</v>
      </c>
      <c r="T84" s="196">
        <v>0</v>
      </c>
      <c r="U84" s="196">
        <v>10.29</v>
      </c>
      <c r="V84" s="196">
        <v>3.47</v>
      </c>
      <c r="W84" s="196">
        <v>0.34</v>
      </c>
      <c r="X84" s="196">
        <v>1.45</v>
      </c>
      <c r="Y84" s="196">
        <v>0</v>
      </c>
      <c r="Z84" s="196">
        <v>2.74</v>
      </c>
      <c r="AA84" s="196">
        <v>14.26</v>
      </c>
      <c r="AB84" s="196">
        <v>0</v>
      </c>
      <c r="AC84" s="196">
        <v>0.97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9.01</v>
      </c>
      <c r="AL84" s="196">
        <v>0</v>
      </c>
      <c r="AM84" s="196">
        <v>0</v>
      </c>
      <c r="AN84" s="196">
        <v>0</v>
      </c>
      <c r="AO84" s="196">
        <v>231.75</v>
      </c>
      <c r="AP84" s="196">
        <v>0</v>
      </c>
      <c r="AQ84" s="196">
        <v>0</v>
      </c>
      <c r="AR84" s="196">
        <v>8.14</v>
      </c>
      <c r="AS84" s="196">
        <v>13.82</v>
      </c>
      <c r="AT84" s="196">
        <v>23.66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100.69</v>
      </c>
      <c r="L85" s="196">
        <v>55.07</v>
      </c>
      <c r="M85" s="196">
        <v>0</v>
      </c>
      <c r="N85" s="196">
        <v>1.17</v>
      </c>
      <c r="O85" s="196">
        <v>1.95</v>
      </c>
      <c r="P85" s="196">
        <v>2.37</v>
      </c>
      <c r="Q85" s="196">
        <v>0.85</v>
      </c>
      <c r="R85" s="196">
        <v>5.96</v>
      </c>
      <c r="S85" s="196">
        <v>3.81</v>
      </c>
      <c r="T85" s="196">
        <v>0</v>
      </c>
      <c r="U85" s="196">
        <v>10.29</v>
      </c>
      <c r="V85" s="196">
        <v>4.6100000000000003</v>
      </c>
      <c r="W85" s="196">
        <v>0.34</v>
      </c>
      <c r="X85" s="196">
        <v>2.84</v>
      </c>
      <c r="Y85" s="196">
        <v>0</v>
      </c>
      <c r="Z85" s="196">
        <v>2.74</v>
      </c>
      <c r="AA85" s="196">
        <v>14.26</v>
      </c>
      <c r="AB85" s="196">
        <v>0</v>
      </c>
      <c r="AC85" s="196">
        <v>0.97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9.01</v>
      </c>
      <c r="AL85" s="196">
        <v>0</v>
      </c>
      <c r="AM85" s="196">
        <v>0</v>
      </c>
      <c r="AN85" s="196">
        <v>0</v>
      </c>
      <c r="AO85" s="196">
        <v>231.75</v>
      </c>
      <c r="AP85" s="196">
        <v>0</v>
      </c>
      <c r="AQ85" s="196">
        <v>0</v>
      </c>
      <c r="AR85" s="196">
        <v>8.14</v>
      </c>
      <c r="AS85" s="196">
        <v>13.82</v>
      </c>
      <c r="AT85" s="196">
        <v>23.66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100.78</v>
      </c>
      <c r="L86" s="196">
        <v>55.07</v>
      </c>
      <c r="M86" s="196">
        <v>0</v>
      </c>
      <c r="N86" s="196">
        <v>1.17</v>
      </c>
      <c r="O86" s="196">
        <v>1.95</v>
      </c>
      <c r="P86" s="196">
        <v>2.37</v>
      </c>
      <c r="Q86" s="196">
        <v>0.85</v>
      </c>
      <c r="R86" s="196">
        <v>5.96</v>
      </c>
      <c r="S86" s="196">
        <v>3.81</v>
      </c>
      <c r="T86" s="196">
        <v>0</v>
      </c>
      <c r="U86" s="196">
        <v>10.29</v>
      </c>
      <c r="V86" s="196">
        <v>4.6100000000000003</v>
      </c>
      <c r="W86" s="196">
        <v>0.34</v>
      </c>
      <c r="X86" s="196">
        <v>2.84</v>
      </c>
      <c r="Y86" s="196">
        <v>0</v>
      </c>
      <c r="Z86" s="196">
        <v>2.74</v>
      </c>
      <c r="AA86" s="196">
        <v>14.26</v>
      </c>
      <c r="AB86" s="196">
        <v>0</v>
      </c>
      <c r="AC86" s="196">
        <v>0.97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9.01</v>
      </c>
      <c r="AL86" s="196">
        <v>0</v>
      </c>
      <c r="AM86" s="196">
        <v>0</v>
      </c>
      <c r="AN86" s="196">
        <v>0</v>
      </c>
      <c r="AO86" s="196">
        <v>231.75</v>
      </c>
      <c r="AP86" s="196">
        <v>0</v>
      </c>
      <c r="AQ86" s="196">
        <v>0</v>
      </c>
      <c r="AR86" s="196">
        <v>8.14</v>
      </c>
      <c r="AS86" s="196">
        <v>13.82</v>
      </c>
      <c r="AT86" s="196">
        <v>23.66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100.78</v>
      </c>
      <c r="L87" s="196">
        <v>55.07</v>
      </c>
      <c r="M87" s="196">
        <v>0</v>
      </c>
      <c r="N87" s="196">
        <v>1.17</v>
      </c>
      <c r="O87" s="196">
        <v>1.95</v>
      </c>
      <c r="P87" s="196">
        <v>2.37</v>
      </c>
      <c r="Q87" s="196">
        <v>0.85</v>
      </c>
      <c r="R87" s="196">
        <v>0.41</v>
      </c>
      <c r="S87" s="196">
        <v>3.81</v>
      </c>
      <c r="T87" s="196">
        <v>0</v>
      </c>
      <c r="U87" s="196">
        <v>10.29</v>
      </c>
      <c r="V87" s="196">
        <v>4.6100000000000003</v>
      </c>
      <c r="W87" s="196">
        <v>0.34</v>
      </c>
      <c r="X87" s="196">
        <v>2.84</v>
      </c>
      <c r="Y87" s="196">
        <v>0</v>
      </c>
      <c r="Z87" s="196">
        <v>32.229999999999997</v>
      </c>
      <c r="AA87" s="196">
        <v>0.89</v>
      </c>
      <c r="AB87" s="196">
        <v>0</v>
      </c>
      <c r="AC87" s="196">
        <v>0.97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9.01</v>
      </c>
      <c r="AL87" s="196">
        <v>0</v>
      </c>
      <c r="AM87" s="196">
        <v>0</v>
      </c>
      <c r="AN87" s="196">
        <v>0</v>
      </c>
      <c r="AO87" s="196">
        <v>231.75</v>
      </c>
      <c r="AP87" s="196">
        <v>0</v>
      </c>
      <c r="AQ87" s="196">
        <v>0</v>
      </c>
      <c r="AR87" s="196">
        <v>8.14</v>
      </c>
      <c r="AS87" s="196">
        <v>13.82</v>
      </c>
      <c r="AT87" s="196">
        <v>23.66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100.78</v>
      </c>
      <c r="L88" s="196">
        <v>55.07</v>
      </c>
      <c r="M88" s="196">
        <v>0</v>
      </c>
      <c r="N88" s="196">
        <v>1.17</v>
      </c>
      <c r="O88" s="196">
        <v>1.95</v>
      </c>
      <c r="P88" s="196">
        <v>2.37</v>
      </c>
      <c r="Q88" s="196">
        <v>0.85</v>
      </c>
      <c r="R88" s="196">
        <v>0.41</v>
      </c>
      <c r="S88" s="196">
        <v>3.81</v>
      </c>
      <c r="T88" s="196">
        <v>0</v>
      </c>
      <c r="U88" s="196">
        <v>10.29</v>
      </c>
      <c r="V88" s="196">
        <v>4.6100000000000003</v>
      </c>
      <c r="W88" s="196">
        <v>0.34</v>
      </c>
      <c r="X88" s="196">
        <v>2.84</v>
      </c>
      <c r="Y88" s="196">
        <v>0</v>
      </c>
      <c r="Z88" s="196">
        <v>27.42</v>
      </c>
      <c r="AA88" s="196">
        <v>0.89</v>
      </c>
      <c r="AB88" s="196">
        <v>0</v>
      </c>
      <c r="AC88" s="196">
        <v>0.97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9.01</v>
      </c>
      <c r="AL88" s="196">
        <v>0</v>
      </c>
      <c r="AM88" s="196">
        <v>0</v>
      </c>
      <c r="AN88" s="196">
        <v>0</v>
      </c>
      <c r="AO88" s="196">
        <v>231.75</v>
      </c>
      <c r="AP88" s="196">
        <v>0</v>
      </c>
      <c r="AQ88" s="196">
        <v>0</v>
      </c>
      <c r="AR88" s="196">
        <v>8.14</v>
      </c>
      <c r="AS88" s="196">
        <v>13.82</v>
      </c>
      <c r="AT88" s="196">
        <v>23.66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100.78</v>
      </c>
      <c r="L89" s="196">
        <v>55.07</v>
      </c>
      <c r="M89" s="196">
        <v>0</v>
      </c>
      <c r="N89" s="196">
        <v>1.17</v>
      </c>
      <c r="O89" s="196">
        <v>1.95</v>
      </c>
      <c r="P89" s="196">
        <v>2.37</v>
      </c>
      <c r="Q89" s="196">
        <v>0.85</v>
      </c>
      <c r="R89" s="196">
        <v>0.41</v>
      </c>
      <c r="S89" s="196">
        <v>3.81</v>
      </c>
      <c r="T89" s="196">
        <v>0</v>
      </c>
      <c r="U89" s="196">
        <v>10.29</v>
      </c>
      <c r="V89" s="196">
        <v>4.6100000000000003</v>
      </c>
      <c r="W89" s="196">
        <v>0.34</v>
      </c>
      <c r="X89" s="196">
        <v>1.45</v>
      </c>
      <c r="Y89" s="196">
        <v>0</v>
      </c>
      <c r="Z89" s="196">
        <v>27.42</v>
      </c>
      <c r="AA89" s="196">
        <v>0.89</v>
      </c>
      <c r="AB89" s="196">
        <v>0</v>
      </c>
      <c r="AC89" s="196">
        <v>0.97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9.01</v>
      </c>
      <c r="AL89" s="196">
        <v>0</v>
      </c>
      <c r="AM89" s="196">
        <v>0</v>
      </c>
      <c r="AN89" s="196">
        <v>0</v>
      </c>
      <c r="AO89" s="196">
        <v>231.75</v>
      </c>
      <c r="AP89" s="196">
        <v>0</v>
      </c>
      <c r="AQ89" s="196">
        <v>0</v>
      </c>
      <c r="AR89" s="196">
        <v>8.14</v>
      </c>
      <c r="AS89" s="196">
        <v>13.85</v>
      </c>
      <c r="AT89" s="196">
        <v>23.66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100.78</v>
      </c>
      <c r="L90" s="196">
        <v>55.07</v>
      </c>
      <c r="M90" s="196">
        <v>0</v>
      </c>
      <c r="N90" s="196">
        <v>1.17</v>
      </c>
      <c r="O90" s="196">
        <v>1.95</v>
      </c>
      <c r="P90" s="196">
        <v>2.37</v>
      </c>
      <c r="Q90" s="196">
        <v>0.85</v>
      </c>
      <c r="R90" s="196">
        <v>0.41</v>
      </c>
      <c r="S90" s="196">
        <v>3.81</v>
      </c>
      <c r="T90" s="196">
        <v>0</v>
      </c>
      <c r="U90" s="196">
        <v>10.29</v>
      </c>
      <c r="V90" s="196">
        <v>4.6100000000000003</v>
      </c>
      <c r="W90" s="196">
        <v>0.34</v>
      </c>
      <c r="X90" s="196">
        <v>1.45</v>
      </c>
      <c r="Y90" s="196">
        <v>0</v>
      </c>
      <c r="Z90" s="196">
        <v>27.42</v>
      </c>
      <c r="AA90" s="196">
        <v>0.89</v>
      </c>
      <c r="AB90" s="196">
        <v>0</v>
      </c>
      <c r="AC90" s="196">
        <v>0.97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9.01</v>
      </c>
      <c r="AL90" s="196">
        <v>0</v>
      </c>
      <c r="AM90" s="196">
        <v>0</v>
      </c>
      <c r="AN90" s="196">
        <v>0</v>
      </c>
      <c r="AO90" s="196">
        <v>231.75</v>
      </c>
      <c r="AP90" s="196">
        <v>0</v>
      </c>
      <c r="AQ90" s="196">
        <v>0</v>
      </c>
      <c r="AR90" s="196">
        <v>8.14</v>
      </c>
      <c r="AS90" s="196">
        <v>13.85</v>
      </c>
      <c r="AT90" s="196">
        <v>23.66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100.78</v>
      </c>
      <c r="L91" s="196">
        <v>55.07</v>
      </c>
      <c r="M91" s="196">
        <v>0</v>
      </c>
      <c r="N91" s="196">
        <v>1.17</v>
      </c>
      <c r="O91" s="196">
        <v>1.95</v>
      </c>
      <c r="P91" s="196">
        <v>2.37</v>
      </c>
      <c r="Q91" s="196">
        <v>0.85</v>
      </c>
      <c r="R91" s="196">
        <v>0.41</v>
      </c>
      <c r="S91" s="196">
        <v>3.81</v>
      </c>
      <c r="T91" s="196">
        <v>0</v>
      </c>
      <c r="U91" s="196">
        <v>10.29</v>
      </c>
      <c r="V91" s="196">
        <v>4.6100000000000003</v>
      </c>
      <c r="W91" s="196">
        <v>0.34</v>
      </c>
      <c r="X91" s="196">
        <v>0</v>
      </c>
      <c r="Y91" s="196">
        <v>0</v>
      </c>
      <c r="Z91" s="196">
        <v>38.33</v>
      </c>
      <c r="AA91" s="196">
        <v>13.3</v>
      </c>
      <c r="AB91" s="196">
        <v>0</v>
      </c>
      <c r="AC91" s="196">
        <v>0.97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9.01</v>
      </c>
      <c r="AL91" s="196">
        <v>0</v>
      </c>
      <c r="AM91" s="196">
        <v>0</v>
      </c>
      <c r="AN91" s="196">
        <v>0</v>
      </c>
      <c r="AO91" s="196">
        <v>231.75</v>
      </c>
      <c r="AP91" s="196">
        <v>0</v>
      </c>
      <c r="AQ91" s="196">
        <v>0</v>
      </c>
      <c r="AR91" s="196">
        <v>8.27</v>
      </c>
      <c r="AS91" s="196">
        <v>13.85</v>
      </c>
      <c r="AT91" s="196">
        <v>23.66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97.91</v>
      </c>
      <c r="L92" s="196">
        <v>55.07</v>
      </c>
      <c r="M92" s="196">
        <v>0</v>
      </c>
      <c r="N92" s="196">
        <v>1.17</v>
      </c>
      <c r="O92" s="196">
        <v>1.95</v>
      </c>
      <c r="P92" s="196">
        <v>2.37</v>
      </c>
      <c r="Q92" s="196">
        <v>0.85</v>
      </c>
      <c r="R92" s="196">
        <v>0.41</v>
      </c>
      <c r="S92" s="196">
        <v>3.81</v>
      </c>
      <c r="T92" s="196">
        <v>0</v>
      </c>
      <c r="U92" s="196">
        <v>10.29</v>
      </c>
      <c r="V92" s="196">
        <v>4.6100000000000003</v>
      </c>
      <c r="W92" s="196">
        <v>0.34</v>
      </c>
      <c r="X92" s="196">
        <v>1.45</v>
      </c>
      <c r="Y92" s="196">
        <v>0</v>
      </c>
      <c r="Z92" s="196">
        <v>38.33</v>
      </c>
      <c r="AA92" s="196">
        <v>13.3</v>
      </c>
      <c r="AB92" s="196">
        <v>0</v>
      </c>
      <c r="AC92" s="196">
        <v>0.97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9.01</v>
      </c>
      <c r="AL92" s="196">
        <v>0</v>
      </c>
      <c r="AM92" s="196">
        <v>0</v>
      </c>
      <c r="AN92" s="196">
        <v>0</v>
      </c>
      <c r="AO92" s="196">
        <v>231.75</v>
      </c>
      <c r="AP92" s="196">
        <v>0</v>
      </c>
      <c r="AQ92" s="196">
        <v>0</v>
      </c>
      <c r="AR92" s="196">
        <v>8.27</v>
      </c>
      <c r="AS92" s="196">
        <v>13.85</v>
      </c>
      <c r="AT92" s="196">
        <v>23.66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97.39</v>
      </c>
      <c r="L93" s="196">
        <v>55.07</v>
      </c>
      <c r="M93" s="196">
        <v>0</v>
      </c>
      <c r="N93" s="196">
        <v>1.17</v>
      </c>
      <c r="O93" s="196">
        <v>1.95</v>
      </c>
      <c r="P93" s="196">
        <v>2.37</v>
      </c>
      <c r="Q93" s="196">
        <v>0.85</v>
      </c>
      <c r="R93" s="196">
        <v>0.41</v>
      </c>
      <c r="S93" s="196">
        <v>3.81</v>
      </c>
      <c r="T93" s="196">
        <v>0</v>
      </c>
      <c r="U93" s="196">
        <v>10.29</v>
      </c>
      <c r="V93" s="196">
        <v>4.6100000000000003</v>
      </c>
      <c r="W93" s="196">
        <v>0.34</v>
      </c>
      <c r="X93" s="196">
        <v>1.45</v>
      </c>
      <c r="Y93" s="196">
        <v>0</v>
      </c>
      <c r="Z93" s="196">
        <v>38.33</v>
      </c>
      <c r="AA93" s="196">
        <v>13.3</v>
      </c>
      <c r="AB93" s="196">
        <v>0</v>
      </c>
      <c r="AC93" s="196">
        <v>0.97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9.01</v>
      </c>
      <c r="AL93" s="196">
        <v>0</v>
      </c>
      <c r="AM93" s="196">
        <v>0</v>
      </c>
      <c r="AN93" s="196">
        <v>0</v>
      </c>
      <c r="AO93" s="196">
        <v>231.75</v>
      </c>
      <c r="AP93" s="196">
        <v>0</v>
      </c>
      <c r="AQ93" s="196">
        <v>0</v>
      </c>
      <c r="AR93" s="196">
        <v>8.27</v>
      </c>
      <c r="AS93" s="196">
        <v>13.85</v>
      </c>
      <c r="AT93" s="196">
        <v>23.66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97.74</v>
      </c>
      <c r="L94" s="196">
        <v>55.07</v>
      </c>
      <c r="M94" s="196">
        <v>0</v>
      </c>
      <c r="N94" s="196">
        <v>1.17</v>
      </c>
      <c r="O94" s="196">
        <v>1.95</v>
      </c>
      <c r="P94" s="196">
        <v>2.37</v>
      </c>
      <c r="Q94" s="196">
        <v>0.85</v>
      </c>
      <c r="R94" s="196">
        <v>0.41</v>
      </c>
      <c r="S94" s="196">
        <v>3.81</v>
      </c>
      <c r="T94" s="196">
        <v>0</v>
      </c>
      <c r="U94" s="196">
        <v>10.29</v>
      </c>
      <c r="V94" s="196">
        <v>4.6100000000000003</v>
      </c>
      <c r="W94" s="196">
        <v>0.34</v>
      </c>
      <c r="X94" s="196">
        <v>1.45</v>
      </c>
      <c r="Y94" s="196">
        <v>0</v>
      </c>
      <c r="Z94" s="196">
        <v>38.33</v>
      </c>
      <c r="AA94" s="196">
        <v>13.3</v>
      </c>
      <c r="AB94" s="196">
        <v>0</v>
      </c>
      <c r="AC94" s="196">
        <v>0.97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9.01</v>
      </c>
      <c r="AL94" s="196">
        <v>0</v>
      </c>
      <c r="AM94" s="196">
        <v>0</v>
      </c>
      <c r="AN94" s="196">
        <v>0</v>
      </c>
      <c r="AO94" s="196">
        <v>231.75</v>
      </c>
      <c r="AP94" s="196">
        <v>0</v>
      </c>
      <c r="AQ94" s="196">
        <v>0</v>
      </c>
      <c r="AR94" s="196">
        <v>8.27</v>
      </c>
      <c r="AS94" s="196">
        <v>13.85</v>
      </c>
      <c r="AT94" s="196">
        <v>23.66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94.38</v>
      </c>
      <c r="L95" s="196">
        <v>55.07</v>
      </c>
      <c r="M95" s="196">
        <v>0</v>
      </c>
      <c r="N95" s="196">
        <v>1.17</v>
      </c>
      <c r="O95" s="196">
        <v>1.95</v>
      </c>
      <c r="P95" s="196">
        <v>2.37</v>
      </c>
      <c r="Q95" s="196">
        <v>0.85</v>
      </c>
      <c r="R95" s="196">
        <v>0.41</v>
      </c>
      <c r="S95" s="196">
        <v>3.81</v>
      </c>
      <c r="T95" s="196">
        <v>0</v>
      </c>
      <c r="U95" s="196">
        <v>10.29</v>
      </c>
      <c r="V95" s="196">
        <v>4.6100000000000003</v>
      </c>
      <c r="W95" s="196">
        <v>0.34</v>
      </c>
      <c r="X95" s="196">
        <v>1.45</v>
      </c>
      <c r="Y95" s="196">
        <v>0</v>
      </c>
      <c r="Z95" s="196">
        <v>38.33</v>
      </c>
      <c r="AA95" s="196">
        <v>13.3</v>
      </c>
      <c r="AB95" s="196">
        <v>0</v>
      </c>
      <c r="AC95" s="196">
        <v>0.97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9.01</v>
      </c>
      <c r="AL95" s="196">
        <v>0</v>
      </c>
      <c r="AM95" s="196">
        <v>0</v>
      </c>
      <c r="AN95" s="196">
        <v>0</v>
      </c>
      <c r="AO95" s="196">
        <v>231.75</v>
      </c>
      <c r="AP95" s="196">
        <v>0</v>
      </c>
      <c r="AQ95" s="196">
        <v>0</v>
      </c>
      <c r="AR95" s="196">
        <v>8.27</v>
      </c>
      <c r="AS95" s="196">
        <v>13.85</v>
      </c>
      <c r="AT95" s="196">
        <v>23.66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94.38</v>
      </c>
      <c r="L96" s="196">
        <v>55.07</v>
      </c>
      <c r="M96" s="196">
        <v>0</v>
      </c>
      <c r="N96" s="196">
        <v>1.17</v>
      </c>
      <c r="O96" s="196">
        <v>1.95</v>
      </c>
      <c r="P96" s="196">
        <v>2.37</v>
      </c>
      <c r="Q96" s="196">
        <v>0.85</v>
      </c>
      <c r="R96" s="196">
        <v>0.42</v>
      </c>
      <c r="S96" s="196">
        <v>3.81</v>
      </c>
      <c r="T96" s="196">
        <v>0</v>
      </c>
      <c r="U96" s="196">
        <v>10.29</v>
      </c>
      <c r="V96" s="196">
        <v>4.6100000000000003</v>
      </c>
      <c r="W96" s="196">
        <v>0.34</v>
      </c>
      <c r="X96" s="196">
        <v>1.45</v>
      </c>
      <c r="Y96" s="196">
        <v>0</v>
      </c>
      <c r="Z96" s="196">
        <v>38.33</v>
      </c>
      <c r="AA96" s="196">
        <v>13.3</v>
      </c>
      <c r="AB96" s="196">
        <v>0</v>
      </c>
      <c r="AC96" s="196">
        <v>0.97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9.01</v>
      </c>
      <c r="AL96" s="196">
        <v>0</v>
      </c>
      <c r="AM96" s="196">
        <v>0</v>
      </c>
      <c r="AN96" s="196">
        <v>0</v>
      </c>
      <c r="AO96" s="196">
        <v>231.75</v>
      </c>
      <c r="AP96" s="196">
        <v>0</v>
      </c>
      <c r="AQ96" s="196">
        <v>0</v>
      </c>
      <c r="AR96" s="196">
        <v>8.27</v>
      </c>
      <c r="AS96" s="196">
        <v>13.85</v>
      </c>
      <c r="AT96" s="196">
        <v>23.66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94.38</v>
      </c>
      <c r="L97" s="196">
        <v>55.07</v>
      </c>
      <c r="M97" s="196">
        <v>0</v>
      </c>
      <c r="N97" s="196">
        <v>1.17</v>
      </c>
      <c r="O97" s="196">
        <v>1.95</v>
      </c>
      <c r="P97" s="196">
        <v>2.37</v>
      </c>
      <c r="Q97" s="196">
        <v>0.85</v>
      </c>
      <c r="R97" s="196">
        <v>0.42</v>
      </c>
      <c r="S97" s="196">
        <v>3.81</v>
      </c>
      <c r="T97" s="196">
        <v>0</v>
      </c>
      <c r="U97" s="196">
        <v>11.04</v>
      </c>
      <c r="V97" s="196">
        <v>4.6100000000000003</v>
      </c>
      <c r="W97" s="196">
        <v>0.34</v>
      </c>
      <c r="X97" s="196">
        <v>1.45</v>
      </c>
      <c r="Y97" s="196">
        <v>0</v>
      </c>
      <c r="Z97" s="196">
        <v>38.33</v>
      </c>
      <c r="AA97" s="196">
        <v>13.3</v>
      </c>
      <c r="AB97" s="196">
        <v>0</v>
      </c>
      <c r="AC97" s="196">
        <v>0.97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9.01</v>
      </c>
      <c r="AL97" s="196">
        <v>0</v>
      </c>
      <c r="AM97" s="196">
        <v>0</v>
      </c>
      <c r="AN97" s="196">
        <v>0</v>
      </c>
      <c r="AO97" s="196">
        <v>231.75</v>
      </c>
      <c r="AP97" s="196">
        <v>0</v>
      </c>
      <c r="AQ97" s="196">
        <v>0</v>
      </c>
      <c r="AR97" s="196">
        <v>8.27</v>
      </c>
      <c r="AS97" s="196">
        <v>13.85</v>
      </c>
      <c r="AT97" s="196">
        <v>23.66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94.38</v>
      </c>
      <c r="L98" s="196">
        <v>55.07</v>
      </c>
      <c r="M98" s="196">
        <v>0</v>
      </c>
      <c r="N98" s="196">
        <v>1.17</v>
      </c>
      <c r="O98" s="196">
        <v>1.95</v>
      </c>
      <c r="P98" s="196">
        <v>2.37</v>
      </c>
      <c r="Q98" s="196">
        <v>0.85</v>
      </c>
      <c r="R98" s="196">
        <v>0.42</v>
      </c>
      <c r="S98" s="196">
        <v>3.81</v>
      </c>
      <c r="T98" s="196">
        <v>0</v>
      </c>
      <c r="U98" s="196">
        <v>9.64</v>
      </c>
      <c r="V98" s="196">
        <v>4.6100000000000003</v>
      </c>
      <c r="W98" s="196">
        <v>0.34</v>
      </c>
      <c r="X98" s="196">
        <v>1.45</v>
      </c>
      <c r="Y98" s="196">
        <v>0</v>
      </c>
      <c r="Z98" s="196">
        <v>38.33</v>
      </c>
      <c r="AA98" s="196">
        <v>0.89</v>
      </c>
      <c r="AB98" s="196">
        <v>0</v>
      </c>
      <c r="AC98" s="196">
        <v>0.97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9.01</v>
      </c>
      <c r="AL98" s="196">
        <v>0</v>
      </c>
      <c r="AM98" s="196">
        <v>0</v>
      </c>
      <c r="AN98" s="196">
        <v>0</v>
      </c>
      <c r="AO98" s="196">
        <v>231.75</v>
      </c>
      <c r="AP98" s="196">
        <v>0</v>
      </c>
      <c r="AQ98" s="196">
        <v>0</v>
      </c>
      <c r="AR98" s="196">
        <v>8.27</v>
      </c>
      <c r="AS98" s="196">
        <v>13.85</v>
      </c>
      <c r="AT98" s="196">
        <v>23.66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1.723309999999999</v>
      </c>
      <c r="L99">
        <f t="shared" si="0"/>
        <v>1.2832724999999976</v>
      </c>
      <c r="M99">
        <f t="shared" si="0"/>
        <v>0</v>
      </c>
      <c r="N99">
        <f t="shared" si="0"/>
        <v>2.8142500000000036E-2</v>
      </c>
      <c r="O99">
        <f t="shared" si="0"/>
        <v>4.6799999999999946E-2</v>
      </c>
      <c r="P99">
        <f t="shared" si="0"/>
        <v>5.6880000000000069E-2</v>
      </c>
      <c r="Q99">
        <f t="shared" si="0"/>
        <v>2.3422499999999968E-2</v>
      </c>
      <c r="R99">
        <f t="shared" si="0"/>
        <v>7.9215000000000091E-2</v>
      </c>
      <c r="S99">
        <f t="shared" si="0"/>
        <v>8.3537499999999931E-2</v>
      </c>
      <c r="T99">
        <f t="shared" si="0"/>
        <v>0</v>
      </c>
      <c r="U99">
        <f t="shared" si="0"/>
        <v>0.24709999999999968</v>
      </c>
      <c r="V99">
        <f t="shared" si="0"/>
        <v>6.5562500000000148E-2</v>
      </c>
      <c r="W99">
        <f t="shared" si="0"/>
        <v>8.5250000000000013E-3</v>
      </c>
      <c r="X99">
        <f t="shared" si="0"/>
        <v>3.8805000000000013E-2</v>
      </c>
      <c r="Y99">
        <f t="shared" si="0"/>
        <v>0</v>
      </c>
      <c r="Z99">
        <f t="shared" si="0"/>
        <v>0.2721800000000002</v>
      </c>
      <c r="AA99">
        <f t="shared" si="0"/>
        <v>0.17708999999999983</v>
      </c>
      <c r="AB99">
        <f t="shared" si="0"/>
        <v>0</v>
      </c>
      <c r="AC99">
        <f t="shared" si="0"/>
        <v>2.838499999999998E-2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0.22528999999999999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5.5350000000000001</v>
      </c>
      <c r="AP99">
        <f t="shared" si="0"/>
        <v>0</v>
      </c>
      <c r="AQ99">
        <f t="shared" si="0"/>
        <v>0</v>
      </c>
      <c r="AR99">
        <f t="shared" si="0"/>
        <v>0.19527999999999987</v>
      </c>
      <c r="AS99">
        <f t="shared" si="0"/>
        <v>0.3311099999999999</v>
      </c>
      <c r="AT99">
        <f t="shared" si="0"/>
        <v>0.56784000000000034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45264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24</v>
      </c>
      <c r="C27" s="94">
        <f>'IDT-1 Calculation'!DG27</f>
        <v>-10.161</v>
      </c>
      <c r="D27" s="94">
        <f>'IDT-1 Calculation'!DH27</f>
        <v>0</v>
      </c>
      <c r="E27" s="94">
        <f>'IDT-1 Calculation'!DI27</f>
        <v>0</v>
      </c>
      <c r="F27" s="94">
        <f>'IDT-1 Calculation'!DJ27</f>
        <v>-13.839</v>
      </c>
      <c r="G27" s="99">
        <f t="shared" si="0"/>
        <v>0</v>
      </c>
    </row>
    <row r="28" spans="1:7">
      <c r="A28" s="98" t="s">
        <v>70</v>
      </c>
      <c r="B28" s="94">
        <f>'IDT-1 Calculation'!DF28</f>
        <v>70</v>
      </c>
      <c r="C28" s="94">
        <f>'IDT-1 Calculation'!DG28</f>
        <v>-29.635000000000002</v>
      </c>
      <c r="D28" s="94">
        <f>'IDT-1 Calculation'!DH28</f>
        <v>0</v>
      </c>
      <c r="E28" s="94">
        <f>'IDT-1 Calculation'!DI28</f>
        <v>0</v>
      </c>
      <c r="F28" s="94">
        <f>'IDT-1 Calculation'!DJ28</f>
        <v>-40.365000000000002</v>
      </c>
      <c r="G28" s="99">
        <f t="shared" si="0"/>
        <v>0</v>
      </c>
    </row>
    <row r="29" spans="1:7">
      <c r="A29" s="98" t="s">
        <v>71</v>
      </c>
      <c r="B29" s="94">
        <f>'IDT-1 Calculation'!DF29</f>
        <v>0.745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-0.745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3.7959999999999998</v>
      </c>
      <c r="C41" s="94">
        <f>'IDT-1 Calculation'!DG41</f>
        <v>-7</v>
      </c>
      <c r="D41" s="94">
        <f>'IDT-1 Calculation'!DH41</f>
        <v>0</v>
      </c>
      <c r="E41" s="94">
        <f>'IDT-1 Calculation'!DI41</f>
        <v>0</v>
      </c>
      <c r="F41" s="94">
        <f>'IDT-1 Calculation'!DJ41</f>
        <v>3.2040000000000002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13</v>
      </c>
      <c r="C74" s="94">
        <f>'IDT-1 Calculation'!DG74</f>
        <v>-13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13</v>
      </c>
      <c r="C75" s="94">
        <f>'IDT-1 Calculation'!DG75</f>
        <v>-13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6</v>
      </c>
      <c r="C84" s="94">
        <f>'IDT-1 Calculation'!DG84</f>
        <v>-6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16</v>
      </c>
      <c r="C85" s="94">
        <f>'IDT-1 Calculation'!DG85</f>
        <v>-16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62</v>
      </c>
      <c r="C86" s="94">
        <f>'IDT-1 Calculation'!DG86</f>
        <v>-62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43</v>
      </c>
      <c r="C87" s="94">
        <f>'IDT-1 Calculation'!DG87</f>
        <v>-43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15</v>
      </c>
      <c r="C88" s="94">
        <f>'IDT-1 Calculation'!DG88</f>
        <v>-15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6.6635249999999993E-2</v>
      </c>
      <c r="C99" s="110">
        <f>SUM(C3:C98)/4000</f>
        <v>-5.3698999999999997E-2</v>
      </c>
      <c r="D99" s="110">
        <f>SUM(D3:D98)/4000</f>
        <v>0</v>
      </c>
      <c r="E99" s="110">
        <f>SUM(E3:E98)/4000</f>
        <v>0</v>
      </c>
      <c r="F99" s="110">
        <f>SUM(F3:F98)/4000</f>
        <v>-1.293625E-2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23.48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23.48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23.48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23.48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23.48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23.48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23.48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23.48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23.48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23.48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23.48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23.48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23.48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23.48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23.48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23.48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23.48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23.48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23.48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23.48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23.48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23.48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23.48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23.48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23.48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23.48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23.48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23.48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23.48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23.48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23.48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23.48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23.48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23.48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23.48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23.48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23.48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23.48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23.48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23.48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23.48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23.48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23.48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23.48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23.48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23.48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23.48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23.48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23.03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23.03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23.03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23.03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23.03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23.03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23.03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23.03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23.03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23.03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23.03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23.03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23.03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23.03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23.03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23.03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23.03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23.03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23.03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23.03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0.84</v>
      </c>
      <c r="AL71" s="196">
        <v>0</v>
      </c>
      <c r="AM71" s="196">
        <v>0</v>
      </c>
      <c r="AN71" s="196">
        <v>0</v>
      </c>
      <c r="AO71" s="196">
        <v>23.03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0.84</v>
      </c>
      <c r="AL72" s="196">
        <v>0</v>
      </c>
      <c r="AM72" s="196">
        <v>0</v>
      </c>
      <c r="AN72" s="196">
        <v>0</v>
      </c>
      <c r="AO72" s="196">
        <v>23.03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0.84</v>
      </c>
      <c r="AL73" s="196">
        <v>0</v>
      </c>
      <c r="AM73" s="196">
        <v>0</v>
      </c>
      <c r="AN73" s="196">
        <v>0</v>
      </c>
      <c r="AO73" s="196">
        <v>23.03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0.84</v>
      </c>
      <c r="AL74" s="196">
        <v>0</v>
      </c>
      <c r="AM74" s="196">
        <v>0</v>
      </c>
      <c r="AN74" s="196">
        <v>0</v>
      </c>
      <c r="AO74" s="196">
        <v>23.03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0.84</v>
      </c>
      <c r="AL75" s="196">
        <v>0</v>
      </c>
      <c r="AM75" s="196">
        <v>0</v>
      </c>
      <c r="AN75" s="196">
        <v>0</v>
      </c>
      <c r="AO75" s="196">
        <v>23.48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0.84</v>
      </c>
      <c r="AL76" s="196">
        <v>0</v>
      </c>
      <c r="AM76" s="196">
        <v>0</v>
      </c>
      <c r="AN76" s="196">
        <v>0</v>
      </c>
      <c r="AO76" s="196">
        <v>23.48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0.84</v>
      </c>
      <c r="AL77" s="196">
        <v>0</v>
      </c>
      <c r="AM77" s="196">
        <v>0</v>
      </c>
      <c r="AN77" s="196">
        <v>0</v>
      </c>
      <c r="AO77" s="196">
        <v>23.48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0.84</v>
      </c>
      <c r="AL78" s="196">
        <v>0</v>
      </c>
      <c r="AM78" s="196">
        <v>0</v>
      </c>
      <c r="AN78" s="196">
        <v>0</v>
      </c>
      <c r="AO78" s="196">
        <v>23.48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23.48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23.48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23.48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23.48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23.48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23.48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23.48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23.48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23.48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23.48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23.48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23.48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23.48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23.48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23.48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23.48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23.48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23.48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23.48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23.48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0.5608200000000001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3.65</v>
      </c>
      <c r="AL3" s="196">
        <v>0</v>
      </c>
      <c r="AM3" s="196">
        <v>0</v>
      </c>
      <c r="AN3" s="196">
        <v>0</v>
      </c>
      <c r="AO3" s="196">
        <v>93.94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93.94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93.94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93.94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93.94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93.94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93.94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93.94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93.94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93.94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93.94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93.94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93.94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93.94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93.94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93.94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93.94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93.94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93.94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93.94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4.07</v>
      </c>
      <c r="AL23" s="196">
        <v>0</v>
      </c>
      <c r="AM23" s="196">
        <v>0</v>
      </c>
      <c r="AN23" s="196">
        <v>0</v>
      </c>
      <c r="AO23" s="196">
        <v>93.94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4.07</v>
      </c>
      <c r="AL24" s="196">
        <v>0</v>
      </c>
      <c r="AM24" s="196">
        <v>0</v>
      </c>
      <c r="AN24" s="196">
        <v>0</v>
      </c>
      <c r="AO24" s="196">
        <v>93.94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4.07</v>
      </c>
      <c r="AL25" s="196">
        <v>0</v>
      </c>
      <c r="AM25" s="196">
        <v>0</v>
      </c>
      <c r="AN25" s="196">
        <v>0</v>
      </c>
      <c r="AO25" s="196">
        <v>93.94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4.07</v>
      </c>
      <c r="AL26" s="196">
        <v>0</v>
      </c>
      <c r="AM26" s="196">
        <v>0</v>
      </c>
      <c r="AN26" s="196">
        <v>0</v>
      </c>
      <c r="AO26" s="196">
        <v>93.94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3.65</v>
      </c>
      <c r="AL27" s="196">
        <v>0</v>
      </c>
      <c r="AM27" s="196">
        <v>0</v>
      </c>
      <c r="AN27" s="196">
        <v>0</v>
      </c>
      <c r="AO27" s="196">
        <v>93.94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3.65</v>
      </c>
      <c r="AL28" s="196">
        <v>0</v>
      </c>
      <c r="AM28" s="196">
        <v>0</v>
      </c>
      <c r="AN28" s="196">
        <v>0</v>
      </c>
      <c r="AO28" s="196">
        <v>93.94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3.65</v>
      </c>
      <c r="AL29" s="196">
        <v>0</v>
      </c>
      <c r="AM29" s="196">
        <v>0</v>
      </c>
      <c r="AN29" s="196">
        <v>0</v>
      </c>
      <c r="AO29" s="196">
        <v>93.94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3.65</v>
      </c>
      <c r="AL30" s="196">
        <v>0</v>
      </c>
      <c r="AM30" s="196">
        <v>0</v>
      </c>
      <c r="AN30" s="196">
        <v>0</v>
      </c>
      <c r="AO30" s="196">
        <v>93.94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3.65</v>
      </c>
      <c r="AL31" s="196">
        <v>0</v>
      </c>
      <c r="AM31" s="196">
        <v>0</v>
      </c>
      <c r="AN31" s="196">
        <v>0</v>
      </c>
      <c r="AO31" s="196">
        <v>93.94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3.65</v>
      </c>
      <c r="AL32" s="196">
        <v>0</v>
      </c>
      <c r="AM32" s="196">
        <v>0</v>
      </c>
      <c r="AN32" s="196">
        <v>0</v>
      </c>
      <c r="AO32" s="196">
        <v>93.94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3.65</v>
      </c>
      <c r="AL33" s="196">
        <v>0</v>
      </c>
      <c r="AM33" s="196">
        <v>0</v>
      </c>
      <c r="AN33" s="196">
        <v>0</v>
      </c>
      <c r="AO33" s="196">
        <v>93.94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3.65</v>
      </c>
      <c r="AL34" s="196">
        <v>0</v>
      </c>
      <c r="AM34" s="196">
        <v>0</v>
      </c>
      <c r="AN34" s="196">
        <v>0</v>
      </c>
      <c r="AO34" s="196">
        <v>93.94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4.07</v>
      </c>
      <c r="AL35" s="196">
        <v>0</v>
      </c>
      <c r="AM35" s="196">
        <v>0</v>
      </c>
      <c r="AN35" s="196">
        <v>0</v>
      </c>
      <c r="AO35" s="196">
        <v>93.94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4.07</v>
      </c>
      <c r="AL36" s="196">
        <v>0</v>
      </c>
      <c r="AM36" s="196">
        <v>0</v>
      </c>
      <c r="AN36" s="196">
        <v>0</v>
      </c>
      <c r="AO36" s="196">
        <v>93.94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4.07</v>
      </c>
      <c r="AL37" s="196">
        <v>0</v>
      </c>
      <c r="AM37" s="196">
        <v>0</v>
      </c>
      <c r="AN37" s="196">
        <v>0</v>
      </c>
      <c r="AO37" s="196">
        <v>93.94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4.07</v>
      </c>
      <c r="AL38" s="196">
        <v>0</v>
      </c>
      <c r="AM38" s="196">
        <v>0</v>
      </c>
      <c r="AN38" s="196">
        <v>0</v>
      </c>
      <c r="AO38" s="196">
        <v>93.94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4.07</v>
      </c>
      <c r="AL39" s="196">
        <v>0</v>
      </c>
      <c r="AM39" s="196">
        <v>0</v>
      </c>
      <c r="AN39" s="196">
        <v>0</v>
      </c>
      <c r="AO39" s="196">
        <v>93.94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4.07</v>
      </c>
      <c r="AL40" s="196">
        <v>0</v>
      </c>
      <c r="AM40" s="196">
        <v>0</v>
      </c>
      <c r="AN40" s="196">
        <v>0</v>
      </c>
      <c r="AO40" s="196">
        <v>93.94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4.07</v>
      </c>
      <c r="AL41" s="196">
        <v>0</v>
      </c>
      <c r="AM41" s="196">
        <v>0</v>
      </c>
      <c r="AN41" s="196">
        <v>0</v>
      </c>
      <c r="AO41" s="196">
        <v>93.94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4.07</v>
      </c>
      <c r="AL42" s="196">
        <v>0</v>
      </c>
      <c r="AM42" s="196">
        <v>0</v>
      </c>
      <c r="AN42" s="196">
        <v>0</v>
      </c>
      <c r="AO42" s="196">
        <v>93.94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4.07</v>
      </c>
      <c r="AL43" s="196">
        <v>0</v>
      </c>
      <c r="AM43" s="196">
        <v>0</v>
      </c>
      <c r="AN43" s="196">
        <v>0</v>
      </c>
      <c r="AO43" s="196">
        <v>93.94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4.07</v>
      </c>
      <c r="AL44" s="196">
        <v>0</v>
      </c>
      <c r="AM44" s="196">
        <v>0</v>
      </c>
      <c r="AN44" s="196">
        <v>0</v>
      </c>
      <c r="AO44" s="196">
        <v>93.94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4.07</v>
      </c>
      <c r="AL45" s="196">
        <v>0</v>
      </c>
      <c r="AM45" s="196">
        <v>0</v>
      </c>
      <c r="AN45" s="196">
        <v>0</v>
      </c>
      <c r="AO45" s="196">
        <v>93.94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4.07</v>
      </c>
      <c r="AL46" s="196">
        <v>0</v>
      </c>
      <c r="AM46" s="196">
        <v>0</v>
      </c>
      <c r="AN46" s="196">
        <v>0</v>
      </c>
      <c r="AO46" s="196">
        <v>93.94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4.07</v>
      </c>
      <c r="AL47" s="196">
        <v>0</v>
      </c>
      <c r="AM47" s="196">
        <v>0</v>
      </c>
      <c r="AN47" s="196">
        <v>0</v>
      </c>
      <c r="AO47" s="196">
        <v>93.94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4.07</v>
      </c>
      <c r="AL48" s="196">
        <v>0</v>
      </c>
      <c r="AM48" s="196">
        <v>0</v>
      </c>
      <c r="AN48" s="196">
        <v>0</v>
      </c>
      <c r="AO48" s="196">
        <v>93.94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4.07</v>
      </c>
      <c r="AL49" s="196">
        <v>0</v>
      </c>
      <c r="AM49" s="196">
        <v>0</v>
      </c>
      <c r="AN49" s="196">
        <v>0</v>
      </c>
      <c r="AO49" s="196">
        <v>93.94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4.07</v>
      </c>
      <c r="AL50" s="196">
        <v>0</v>
      </c>
      <c r="AM50" s="196">
        <v>0</v>
      </c>
      <c r="AN50" s="196">
        <v>0</v>
      </c>
      <c r="AO50" s="196">
        <v>93.94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3.65</v>
      </c>
      <c r="AL51" s="196">
        <v>0</v>
      </c>
      <c r="AM51" s="196">
        <v>0</v>
      </c>
      <c r="AN51" s="196">
        <v>0</v>
      </c>
      <c r="AO51" s="196">
        <v>92.11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3.65</v>
      </c>
      <c r="AL52" s="196">
        <v>0</v>
      </c>
      <c r="AM52" s="196">
        <v>0</v>
      </c>
      <c r="AN52" s="196">
        <v>0</v>
      </c>
      <c r="AO52" s="196">
        <v>92.11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3.65</v>
      </c>
      <c r="AL53" s="196">
        <v>0</v>
      </c>
      <c r="AM53" s="196">
        <v>0</v>
      </c>
      <c r="AN53" s="196">
        <v>0</v>
      </c>
      <c r="AO53" s="196">
        <v>92.11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3.65</v>
      </c>
      <c r="AL54" s="196">
        <v>0</v>
      </c>
      <c r="AM54" s="196">
        <v>0</v>
      </c>
      <c r="AN54" s="196">
        <v>0</v>
      </c>
      <c r="AO54" s="196">
        <v>92.11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3.65</v>
      </c>
      <c r="AL55" s="196">
        <v>0</v>
      </c>
      <c r="AM55" s="196">
        <v>0</v>
      </c>
      <c r="AN55" s="196">
        <v>0</v>
      </c>
      <c r="AO55" s="196">
        <v>92.11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3.65</v>
      </c>
      <c r="AL56" s="196">
        <v>0</v>
      </c>
      <c r="AM56" s="196">
        <v>0</v>
      </c>
      <c r="AN56" s="196">
        <v>0</v>
      </c>
      <c r="AO56" s="196">
        <v>92.11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3.65</v>
      </c>
      <c r="AL57" s="196">
        <v>0</v>
      </c>
      <c r="AM57" s="196">
        <v>0</v>
      </c>
      <c r="AN57" s="196">
        <v>0</v>
      </c>
      <c r="AO57" s="196">
        <v>92.11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3.65</v>
      </c>
      <c r="AL58" s="196">
        <v>0</v>
      </c>
      <c r="AM58" s="196">
        <v>0</v>
      </c>
      <c r="AN58" s="196">
        <v>0</v>
      </c>
      <c r="AO58" s="196">
        <v>92.11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3.65</v>
      </c>
      <c r="AL59" s="196">
        <v>0</v>
      </c>
      <c r="AM59" s="196">
        <v>0</v>
      </c>
      <c r="AN59" s="196">
        <v>0</v>
      </c>
      <c r="AO59" s="196">
        <v>92.11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3.65</v>
      </c>
      <c r="AL60" s="196">
        <v>0</v>
      </c>
      <c r="AM60" s="196">
        <v>0</v>
      </c>
      <c r="AN60" s="196">
        <v>0</v>
      </c>
      <c r="AO60" s="196">
        <v>92.11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3.65</v>
      </c>
      <c r="AL61" s="196">
        <v>0</v>
      </c>
      <c r="AM61" s="196">
        <v>0</v>
      </c>
      <c r="AN61" s="196">
        <v>0</v>
      </c>
      <c r="AO61" s="196">
        <v>92.11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3.65</v>
      </c>
      <c r="AL62" s="196">
        <v>0</v>
      </c>
      <c r="AM62" s="196">
        <v>0</v>
      </c>
      <c r="AN62" s="196">
        <v>0</v>
      </c>
      <c r="AO62" s="196">
        <v>92.11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3.65</v>
      </c>
      <c r="AL63" s="196">
        <v>0</v>
      </c>
      <c r="AM63" s="196">
        <v>0</v>
      </c>
      <c r="AN63" s="196">
        <v>0</v>
      </c>
      <c r="AO63" s="196">
        <v>92.11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3.65</v>
      </c>
      <c r="AL64" s="196">
        <v>0</v>
      </c>
      <c r="AM64" s="196">
        <v>0</v>
      </c>
      <c r="AN64" s="196">
        <v>0</v>
      </c>
      <c r="AO64" s="196">
        <v>92.11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3.65</v>
      </c>
      <c r="AL65" s="196">
        <v>0</v>
      </c>
      <c r="AM65" s="196">
        <v>0</v>
      </c>
      <c r="AN65" s="196">
        <v>0</v>
      </c>
      <c r="AO65" s="196">
        <v>92.11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3.65</v>
      </c>
      <c r="AL66" s="196">
        <v>0</v>
      </c>
      <c r="AM66" s="196">
        <v>0</v>
      </c>
      <c r="AN66" s="196">
        <v>0</v>
      </c>
      <c r="AO66" s="196">
        <v>92.11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3.65</v>
      </c>
      <c r="AL67" s="196">
        <v>0</v>
      </c>
      <c r="AM67" s="196">
        <v>0</v>
      </c>
      <c r="AN67" s="196">
        <v>0</v>
      </c>
      <c r="AO67" s="196">
        <v>92.11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3.65</v>
      </c>
      <c r="AL68" s="196">
        <v>0</v>
      </c>
      <c r="AM68" s="196">
        <v>0</v>
      </c>
      <c r="AN68" s="196">
        <v>0</v>
      </c>
      <c r="AO68" s="196">
        <v>92.11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3.65</v>
      </c>
      <c r="AL69" s="196">
        <v>0</v>
      </c>
      <c r="AM69" s="196">
        <v>0</v>
      </c>
      <c r="AN69" s="196">
        <v>0</v>
      </c>
      <c r="AO69" s="196">
        <v>92.11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4.22</v>
      </c>
      <c r="AL70" s="196">
        <v>0</v>
      </c>
      <c r="AM70" s="196">
        <v>0</v>
      </c>
      <c r="AN70" s="196">
        <v>0</v>
      </c>
      <c r="AO70" s="196">
        <v>92.11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4.3499999999999996</v>
      </c>
      <c r="AL71" s="196">
        <v>0</v>
      </c>
      <c r="AM71" s="196">
        <v>0</v>
      </c>
      <c r="AN71" s="196">
        <v>0</v>
      </c>
      <c r="AO71" s="196">
        <v>92.11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4.3499999999999996</v>
      </c>
      <c r="AL72" s="196">
        <v>0</v>
      </c>
      <c r="AM72" s="196">
        <v>0</v>
      </c>
      <c r="AN72" s="196">
        <v>0</v>
      </c>
      <c r="AO72" s="196">
        <v>92.11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4.3499999999999996</v>
      </c>
      <c r="AL73" s="196">
        <v>0</v>
      </c>
      <c r="AM73" s="196">
        <v>0</v>
      </c>
      <c r="AN73" s="196">
        <v>0</v>
      </c>
      <c r="AO73" s="196">
        <v>92.11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4.3499999999999996</v>
      </c>
      <c r="AL74" s="196">
        <v>0</v>
      </c>
      <c r="AM74" s="196">
        <v>0</v>
      </c>
      <c r="AN74" s="196">
        <v>0</v>
      </c>
      <c r="AO74" s="196">
        <v>92.11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4.3499999999999996</v>
      </c>
      <c r="AL75" s="196">
        <v>0</v>
      </c>
      <c r="AM75" s="196">
        <v>0</v>
      </c>
      <c r="AN75" s="196">
        <v>0</v>
      </c>
      <c r="AO75" s="196">
        <v>93.94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4.3499999999999996</v>
      </c>
      <c r="AL76" s="196">
        <v>0</v>
      </c>
      <c r="AM76" s="196">
        <v>0</v>
      </c>
      <c r="AN76" s="196">
        <v>0</v>
      </c>
      <c r="AO76" s="196">
        <v>93.94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4.3499999999999996</v>
      </c>
      <c r="AL77" s="196">
        <v>0</v>
      </c>
      <c r="AM77" s="196">
        <v>0</v>
      </c>
      <c r="AN77" s="196">
        <v>0</v>
      </c>
      <c r="AO77" s="196">
        <v>93.94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4.3499999999999996</v>
      </c>
      <c r="AL78" s="196">
        <v>0</v>
      </c>
      <c r="AM78" s="196">
        <v>0</v>
      </c>
      <c r="AN78" s="196">
        <v>0</v>
      </c>
      <c r="AO78" s="196">
        <v>93.94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4.07</v>
      </c>
      <c r="AL79" s="196">
        <v>0</v>
      </c>
      <c r="AM79" s="196">
        <v>0</v>
      </c>
      <c r="AN79" s="196">
        <v>0</v>
      </c>
      <c r="AO79" s="196">
        <v>93.94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4.07</v>
      </c>
      <c r="AL80" s="196">
        <v>0</v>
      </c>
      <c r="AM80" s="196">
        <v>0</v>
      </c>
      <c r="AN80" s="196">
        <v>0</v>
      </c>
      <c r="AO80" s="196">
        <v>93.94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3.65</v>
      </c>
      <c r="AL81" s="196">
        <v>0</v>
      </c>
      <c r="AM81" s="196">
        <v>0</v>
      </c>
      <c r="AN81" s="196">
        <v>0</v>
      </c>
      <c r="AO81" s="196">
        <v>93.94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3.65</v>
      </c>
      <c r="AL82" s="196">
        <v>0</v>
      </c>
      <c r="AM82" s="196">
        <v>0</v>
      </c>
      <c r="AN82" s="196">
        <v>0</v>
      </c>
      <c r="AO82" s="196">
        <v>93.94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3.65</v>
      </c>
      <c r="AL83" s="196">
        <v>0</v>
      </c>
      <c r="AM83" s="196">
        <v>0</v>
      </c>
      <c r="AN83" s="196">
        <v>0</v>
      </c>
      <c r="AO83" s="196">
        <v>93.94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3.65</v>
      </c>
      <c r="AL84" s="196">
        <v>0</v>
      </c>
      <c r="AM84" s="196">
        <v>0</v>
      </c>
      <c r="AN84" s="196">
        <v>0</v>
      </c>
      <c r="AO84" s="196">
        <v>93.94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3.65</v>
      </c>
      <c r="AL85" s="196">
        <v>0</v>
      </c>
      <c r="AM85" s="196">
        <v>0</v>
      </c>
      <c r="AN85" s="196">
        <v>0</v>
      </c>
      <c r="AO85" s="196">
        <v>93.94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3.65</v>
      </c>
      <c r="AL86" s="196">
        <v>0</v>
      </c>
      <c r="AM86" s="196">
        <v>0</v>
      </c>
      <c r="AN86" s="196">
        <v>0</v>
      </c>
      <c r="AO86" s="196">
        <v>93.94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3.65</v>
      </c>
      <c r="AL87" s="196">
        <v>0</v>
      </c>
      <c r="AM87" s="196">
        <v>0</v>
      </c>
      <c r="AN87" s="196">
        <v>0</v>
      </c>
      <c r="AO87" s="196">
        <v>93.94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3.65</v>
      </c>
      <c r="AL88" s="196">
        <v>0</v>
      </c>
      <c r="AM88" s="196">
        <v>0</v>
      </c>
      <c r="AN88" s="196">
        <v>0</v>
      </c>
      <c r="AO88" s="196">
        <v>93.94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3.65</v>
      </c>
      <c r="AL89" s="196">
        <v>0</v>
      </c>
      <c r="AM89" s="196">
        <v>0</v>
      </c>
      <c r="AN89" s="196">
        <v>0</v>
      </c>
      <c r="AO89" s="196">
        <v>93.94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3.65</v>
      </c>
      <c r="AL90" s="196">
        <v>0</v>
      </c>
      <c r="AM90" s="196">
        <v>0</v>
      </c>
      <c r="AN90" s="196">
        <v>0</v>
      </c>
      <c r="AO90" s="196">
        <v>93.94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3.65</v>
      </c>
      <c r="AL91" s="196">
        <v>0</v>
      </c>
      <c r="AM91" s="196">
        <v>0</v>
      </c>
      <c r="AN91" s="196">
        <v>0</v>
      </c>
      <c r="AO91" s="196">
        <v>93.94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3.65</v>
      </c>
      <c r="AL92" s="196">
        <v>0</v>
      </c>
      <c r="AM92" s="196">
        <v>0</v>
      </c>
      <c r="AN92" s="196">
        <v>0</v>
      </c>
      <c r="AO92" s="196">
        <v>93.94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3.65</v>
      </c>
      <c r="AL93" s="196">
        <v>0</v>
      </c>
      <c r="AM93" s="196">
        <v>0</v>
      </c>
      <c r="AN93" s="196">
        <v>0</v>
      </c>
      <c r="AO93" s="196">
        <v>93.94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3.65</v>
      </c>
      <c r="AL94" s="196">
        <v>0</v>
      </c>
      <c r="AM94" s="196">
        <v>0</v>
      </c>
      <c r="AN94" s="196">
        <v>0</v>
      </c>
      <c r="AO94" s="196">
        <v>93.94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3.65</v>
      </c>
      <c r="AL95" s="196">
        <v>0</v>
      </c>
      <c r="AM95" s="196">
        <v>0</v>
      </c>
      <c r="AN95" s="196">
        <v>0</v>
      </c>
      <c r="AO95" s="196">
        <v>93.94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3.65</v>
      </c>
      <c r="AL96" s="196">
        <v>0</v>
      </c>
      <c r="AM96" s="196">
        <v>0</v>
      </c>
      <c r="AN96" s="196">
        <v>0</v>
      </c>
      <c r="AO96" s="196">
        <v>93.94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3.65</v>
      </c>
      <c r="AL97" s="196">
        <v>0</v>
      </c>
      <c r="AM97" s="196">
        <v>0</v>
      </c>
      <c r="AN97" s="196">
        <v>0</v>
      </c>
      <c r="AO97" s="196">
        <v>93.94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3.65</v>
      </c>
      <c r="AL98" s="196">
        <v>0</v>
      </c>
      <c r="AM98" s="196">
        <v>0</v>
      </c>
      <c r="AN98" s="196">
        <v>0</v>
      </c>
      <c r="AO98" s="196">
        <v>93.94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9.145249999999995E-2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2.2435799999999975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8.4</v>
      </c>
      <c r="L3" s="196">
        <v>476.6</v>
      </c>
      <c r="M3" s="196">
        <v>1.0900000000000001</v>
      </c>
      <c r="N3" s="196">
        <v>1.41</v>
      </c>
      <c r="O3" s="196">
        <v>0</v>
      </c>
      <c r="P3" s="196">
        <v>1.47</v>
      </c>
      <c r="Q3" s="196">
        <v>3.43</v>
      </c>
      <c r="R3" s="196">
        <v>7.24</v>
      </c>
      <c r="S3" s="196">
        <v>5.21</v>
      </c>
      <c r="T3" s="196">
        <v>0</v>
      </c>
      <c r="U3" s="196">
        <v>0.83</v>
      </c>
      <c r="V3" s="196">
        <v>4.6100000000000003</v>
      </c>
      <c r="W3" s="196">
        <v>5.68</v>
      </c>
      <c r="X3" s="196">
        <v>30.84</v>
      </c>
      <c r="Y3" s="196">
        <v>0</v>
      </c>
      <c r="Z3" s="196">
        <v>58.46</v>
      </c>
      <c r="AA3" s="196">
        <v>20.94</v>
      </c>
      <c r="AB3" s="196">
        <v>0</v>
      </c>
      <c r="AC3" s="196">
        <v>1.46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10.89</v>
      </c>
      <c r="AL3" s="196">
        <v>0</v>
      </c>
      <c r="AM3" s="196">
        <v>0</v>
      </c>
      <c r="AN3" s="196">
        <v>0</v>
      </c>
      <c r="AO3" s="196">
        <v>280.06</v>
      </c>
      <c r="AP3" s="196">
        <v>0</v>
      </c>
      <c r="AQ3" s="196">
        <v>0</v>
      </c>
      <c r="AR3" s="196">
        <v>9.99</v>
      </c>
      <c r="AS3" s="196">
        <v>16.760000000000002</v>
      </c>
      <c r="AT3" s="196">
        <v>28.58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8.4</v>
      </c>
      <c r="L4" s="196">
        <v>476.6</v>
      </c>
      <c r="M4" s="196">
        <v>1.0900000000000001</v>
      </c>
      <c r="N4" s="196">
        <v>1.41</v>
      </c>
      <c r="O4" s="196">
        <v>0</v>
      </c>
      <c r="P4" s="196">
        <v>1.47</v>
      </c>
      <c r="Q4" s="196">
        <v>3.43</v>
      </c>
      <c r="R4" s="196">
        <v>7.24</v>
      </c>
      <c r="S4" s="196">
        <v>5.21</v>
      </c>
      <c r="T4" s="196">
        <v>0</v>
      </c>
      <c r="U4" s="196">
        <v>0.8</v>
      </c>
      <c r="V4" s="196">
        <v>4.6100000000000003</v>
      </c>
      <c r="W4" s="196">
        <v>5.87</v>
      </c>
      <c r="X4" s="196">
        <v>30.84</v>
      </c>
      <c r="Y4" s="196">
        <v>0</v>
      </c>
      <c r="Z4" s="196">
        <v>58.46</v>
      </c>
      <c r="AA4" s="196">
        <v>20.94</v>
      </c>
      <c r="AB4" s="196">
        <v>0</v>
      </c>
      <c r="AC4" s="196">
        <v>1.46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10.89</v>
      </c>
      <c r="AL4" s="196">
        <v>0</v>
      </c>
      <c r="AM4" s="196">
        <v>0</v>
      </c>
      <c r="AN4" s="196">
        <v>0</v>
      </c>
      <c r="AO4" s="196">
        <v>280.06</v>
      </c>
      <c r="AP4" s="196">
        <v>0</v>
      </c>
      <c r="AQ4" s="196">
        <v>0</v>
      </c>
      <c r="AR4" s="196">
        <v>9.99</v>
      </c>
      <c r="AS4" s="196">
        <v>16.760000000000002</v>
      </c>
      <c r="AT4" s="196">
        <v>28.58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8.4</v>
      </c>
      <c r="L5" s="196">
        <v>476.6</v>
      </c>
      <c r="M5" s="196">
        <v>1.0900000000000001</v>
      </c>
      <c r="N5" s="196">
        <v>1.4</v>
      </c>
      <c r="O5" s="196">
        <v>0</v>
      </c>
      <c r="P5" s="196">
        <v>1.47</v>
      </c>
      <c r="Q5" s="196">
        <v>3.43</v>
      </c>
      <c r="R5" s="196">
        <v>7.24</v>
      </c>
      <c r="S5" s="196">
        <v>5.21</v>
      </c>
      <c r="T5" s="196">
        <v>0</v>
      </c>
      <c r="U5" s="196">
        <v>0.8</v>
      </c>
      <c r="V5" s="196">
        <v>4.6100000000000003</v>
      </c>
      <c r="W5" s="196">
        <v>5.87</v>
      </c>
      <c r="X5" s="196">
        <v>30.84</v>
      </c>
      <c r="Y5" s="196">
        <v>0</v>
      </c>
      <c r="Z5" s="196">
        <v>58.46</v>
      </c>
      <c r="AA5" s="196">
        <v>20.94</v>
      </c>
      <c r="AB5" s="196">
        <v>0</v>
      </c>
      <c r="AC5" s="196">
        <v>1.46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10.89</v>
      </c>
      <c r="AL5" s="196">
        <v>0</v>
      </c>
      <c r="AM5" s="196">
        <v>0</v>
      </c>
      <c r="AN5" s="196">
        <v>0</v>
      </c>
      <c r="AO5" s="196">
        <v>280.06</v>
      </c>
      <c r="AP5" s="196">
        <v>0</v>
      </c>
      <c r="AQ5" s="196">
        <v>0</v>
      </c>
      <c r="AR5" s="196">
        <v>9.99</v>
      </c>
      <c r="AS5" s="196">
        <v>16.760000000000002</v>
      </c>
      <c r="AT5" s="196">
        <v>28.58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8.4</v>
      </c>
      <c r="L6" s="196">
        <v>476.6</v>
      </c>
      <c r="M6" s="196">
        <v>1.0900000000000001</v>
      </c>
      <c r="N6" s="196">
        <v>1.4</v>
      </c>
      <c r="O6" s="196">
        <v>0</v>
      </c>
      <c r="P6" s="196">
        <v>1.47</v>
      </c>
      <c r="Q6" s="196">
        <v>3.43</v>
      </c>
      <c r="R6" s="196">
        <v>7.24</v>
      </c>
      <c r="S6" s="196">
        <v>5.21</v>
      </c>
      <c r="T6" s="196">
        <v>0</v>
      </c>
      <c r="U6" s="196">
        <v>0.8</v>
      </c>
      <c r="V6" s="196">
        <v>4.6100000000000003</v>
      </c>
      <c r="W6" s="196">
        <v>5.87</v>
      </c>
      <c r="X6" s="196">
        <v>30.84</v>
      </c>
      <c r="Y6" s="196">
        <v>0</v>
      </c>
      <c r="Z6" s="196">
        <v>58.46</v>
      </c>
      <c r="AA6" s="196">
        <v>20.94</v>
      </c>
      <c r="AB6" s="196">
        <v>0</v>
      </c>
      <c r="AC6" s="196">
        <v>1.46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10.89</v>
      </c>
      <c r="AL6" s="196">
        <v>0</v>
      </c>
      <c r="AM6" s="196">
        <v>0</v>
      </c>
      <c r="AN6" s="196">
        <v>0</v>
      </c>
      <c r="AO6" s="196">
        <v>280.06</v>
      </c>
      <c r="AP6" s="196">
        <v>0</v>
      </c>
      <c r="AQ6" s="196">
        <v>0</v>
      </c>
      <c r="AR6" s="196">
        <v>9.99</v>
      </c>
      <c r="AS6" s="196">
        <v>16.760000000000002</v>
      </c>
      <c r="AT6" s="196">
        <v>28.58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8.4</v>
      </c>
      <c r="L7" s="196">
        <v>476.6</v>
      </c>
      <c r="M7" s="196">
        <v>1.0900000000000001</v>
      </c>
      <c r="N7" s="196">
        <v>1.4</v>
      </c>
      <c r="O7" s="196">
        <v>0</v>
      </c>
      <c r="P7" s="196">
        <v>1.46</v>
      </c>
      <c r="Q7" s="196">
        <v>3.43</v>
      </c>
      <c r="R7" s="196">
        <v>7.24</v>
      </c>
      <c r="S7" s="196">
        <v>5.21</v>
      </c>
      <c r="T7" s="196">
        <v>0</v>
      </c>
      <c r="U7" s="196">
        <v>0.8</v>
      </c>
      <c r="V7" s="196">
        <v>4.6100000000000003</v>
      </c>
      <c r="W7" s="196">
        <v>5.87</v>
      </c>
      <c r="X7" s="196">
        <v>30.84</v>
      </c>
      <c r="Y7" s="196">
        <v>0</v>
      </c>
      <c r="Z7" s="196">
        <v>58.46</v>
      </c>
      <c r="AA7" s="196">
        <v>20.94</v>
      </c>
      <c r="AB7" s="196">
        <v>0</v>
      </c>
      <c r="AC7" s="196">
        <v>1.46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280.06</v>
      </c>
      <c r="AP7" s="196">
        <v>0</v>
      </c>
      <c r="AQ7" s="196">
        <v>0</v>
      </c>
      <c r="AR7" s="196">
        <v>9.99</v>
      </c>
      <c r="AS7" s="196">
        <v>16.760000000000002</v>
      </c>
      <c r="AT7" s="196">
        <v>28.58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8.4</v>
      </c>
      <c r="L8" s="196">
        <v>476.6</v>
      </c>
      <c r="M8" s="196">
        <v>1.0900000000000001</v>
      </c>
      <c r="N8" s="196">
        <v>1.4</v>
      </c>
      <c r="O8" s="196">
        <v>0</v>
      </c>
      <c r="P8" s="196">
        <v>1.46</v>
      </c>
      <c r="Q8" s="196">
        <v>3.43</v>
      </c>
      <c r="R8" s="196">
        <v>7.24</v>
      </c>
      <c r="S8" s="196">
        <v>5.21</v>
      </c>
      <c r="T8" s="196">
        <v>0</v>
      </c>
      <c r="U8" s="196">
        <v>0.8</v>
      </c>
      <c r="V8" s="196">
        <v>4.6100000000000003</v>
      </c>
      <c r="W8" s="196">
        <v>5.87</v>
      </c>
      <c r="X8" s="196">
        <v>30.84</v>
      </c>
      <c r="Y8" s="196">
        <v>0</v>
      </c>
      <c r="Z8" s="196">
        <v>58.46</v>
      </c>
      <c r="AA8" s="196">
        <v>20.94</v>
      </c>
      <c r="AB8" s="196">
        <v>0</v>
      </c>
      <c r="AC8" s="196">
        <v>1.46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280.06</v>
      </c>
      <c r="AP8" s="196">
        <v>0</v>
      </c>
      <c r="AQ8" s="196">
        <v>0</v>
      </c>
      <c r="AR8" s="196">
        <v>9.99</v>
      </c>
      <c r="AS8" s="196">
        <v>16.760000000000002</v>
      </c>
      <c r="AT8" s="196">
        <v>28.58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8.4</v>
      </c>
      <c r="L9" s="196">
        <v>476.6</v>
      </c>
      <c r="M9" s="196">
        <v>1.0900000000000001</v>
      </c>
      <c r="N9" s="196">
        <v>1.4</v>
      </c>
      <c r="O9" s="196">
        <v>0</v>
      </c>
      <c r="P9" s="196">
        <v>1.46</v>
      </c>
      <c r="Q9" s="196">
        <v>3.43</v>
      </c>
      <c r="R9" s="196">
        <v>7.24</v>
      </c>
      <c r="S9" s="196">
        <v>5.21</v>
      </c>
      <c r="T9" s="196">
        <v>0</v>
      </c>
      <c r="U9" s="196">
        <v>0.8</v>
      </c>
      <c r="V9" s="196">
        <v>4.6100000000000003</v>
      </c>
      <c r="W9" s="196">
        <v>5.87</v>
      </c>
      <c r="X9" s="196">
        <v>30.84</v>
      </c>
      <c r="Y9" s="196">
        <v>0</v>
      </c>
      <c r="Z9" s="196">
        <v>58.24</v>
      </c>
      <c r="AA9" s="196">
        <v>20.94</v>
      </c>
      <c r="AB9" s="196">
        <v>0</v>
      </c>
      <c r="AC9" s="196">
        <v>1.46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280.06</v>
      </c>
      <c r="AP9" s="196">
        <v>0</v>
      </c>
      <c r="AQ9" s="196">
        <v>0</v>
      </c>
      <c r="AR9" s="196">
        <v>9.99</v>
      </c>
      <c r="AS9" s="196">
        <v>16.760000000000002</v>
      </c>
      <c r="AT9" s="196">
        <v>28.58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8.4</v>
      </c>
      <c r="L10" s="196">
        <v>476.6</v>
      </c>
      <c r="M10" s="196">
        <v>1.0900000000000001</v>
      </c>
      <c r="N10" s="196">
        <v>1.4</v>
      </c>
      <c r="O10" s="196">
        <v>0</v>
      </c>
      <c r="P10" s="196">
        <v>1.46</v>
      </c>
      <c r="Q10" s="196">
        <v>2.39</v>
      </c>
      <c r="R10" s="196">
        <v>7.24</v>
      </c>
      <c r="S10" s="196">
        <v>5.21</v>
      </c>
      <c r="T10" s="196">
        <v>0</v>
      </c>
      <c r="U10" s="196">
        <v>0.8</v>
      </c>
      <c r="V10" s="196">
        <v>4.6100000000000003</v>
      </c>
      <c r="W10" s="196">
        <v>5.87</v>
      </c>
      <c r="X10" s="196">
        <v>30.84</v>
      </c>
      <c r="Y10" s="196">
        <v>0</v>
      </c>
      <c r="Z10" s="196">
        <v>58.24</v>
      </c>
      <c r="AA10" s="196">
        <v>20.94</v>
      </c>
      <c r="AB10" s="196">
        <v>0</v>
      </c>
      <c r="AC10" s="196">
        <v>1.46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280.06</v>
      </c>
      <c r="AP10" s="196">
        <v>0</v>
      </c>
      <c r="AQ10" s="196">
        <v>0</v>
      </c>
      <c r="AR10" s="196">
        <v>9.99</v>
      </c>
      <c r="AS10" s="196">
        <v>16.760000000000002</v>
      </c>
      <c r="AT10" s="196">
        <v>28.58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8.4</v>
      </c>
      <c r="L11" s="196">
        <v>476.6</v>
      </c>
      <c r="M11" s="196">
        <v>1.0900000000000001</v>
      </c>
      <c r="N11" s="196">
        <v>1.4</v>
      </c>
      <c r="O11" s="196">
        <v>0</v>
      </c>
      <c r="P11" s="196">
        <v>1.46</v>
      </c>
      <c r="Q11" s="196">
        <v>0.47</v>
      </c>
      <c r="R11" s="196">
        <v>7.24</v>
      </c>
      <c r="S11" s="196">
        <v>5.21</v>
      </c>
      <c r="T11" s="196">
        <v>0</v>
      </c>
      <c r="U11" s="196">
        <v>0.8</v>
      </c>
      <c r="V11" s="196">
        <v>4.6100000000000003</v>
      </c>
      <c r="W11" s="196">
        <v>5.87</v>
      </c>
      <c r="X11" s="196">
        <v>30.84</v>
      </c>
      <c r="Y11" s="196">
        <v>0</v>
      </c>
      <c r="Z11" s="196">
        <v>58.46</v>
      </c>
      <c r="AA11" s="196">
        <v>20.94</v>
      </c>
      <c r="AB11" s="196">
        <v>0</v>
      </c>
      <c r="AC11" s="196">
        <v>1.46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280.06</v>
      </c>
      <c r="AP11" s="196">
        <v>0</v>
      </c>
      <c r="AQ11" s="196">
        <v>0</v>
      </c>
      <c r="AR11" s="196">
        <v>9.99</v>
      </c>
      <c r="AS11" s="196">
        <v>16.760000000000002</v>
      </c>
      <c r="AT11" s="196">
        <v>28.58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8.4</v>
      </c>
      <c r="L12" s="196">
        <v>476.6</v>
      </c>
      <c r="M12" s="196">
        <v>1.0900000000000001</v>
      </c>
      <c r="N12" s="196">
        <v>1.4</v>
      </c>
      <c r="O12" s="196">
        <v>0</v>
      </c>
      <c r="P12" s="196">
        <v>1.46</v>
      </c>
      <c r="Q12" s="196">
        <v>0.47</v>
      </c>
      <c r="R12" s="196">
        <v>7.24</v>
      </c>
      <c r="S12" s="196">
        <v>5.21</v>
      </c>
      <c r="T12" s="196">
        <v>0</v>
      </c>
      <c r="U12" s="196">
        <v>0.8</v>
      </c>
      <c r="V12" s="196">
        <v>4.6100000000000003</v>
      </c>
      <c r="W12" s="196">
        <v>5.87</v>
      </c>
      <c r="X12" s="196">
        <v>30.84</v>
      </c>
      <c r="Y12" s="196">
        <v>0</v>
      </c>
      <c r="Z12" s="196">
        <v>58.46</v>
      </c>
      <c r="AA12" s="196">
        <v>20.94</v>
      </c>
      <c r="AB12" s="196">
        <v>0</v>
      </c>
      <c r="AC12" s="196">
        <v>1.46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280.06</v>
      </c>
      <c r="AP12" s="196">
        <v>0</v>
      </c>
      <c r="AQ12" s="196">
        <v>0</v>
      </c>
      <c r="AR12" s="196">
        <v>9.99</v>
      </c>
      <c r="AS12" s="196">
        <v>16.760000000000002</v>
      </c>
      <c r="AT12" s="196">
        <v>28.58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8.4</v>
      </c>
      <c r="L13" s="196">
        <v>476.6</v>
      </c>
      <c r="M13" s="196">
        <v>1.0900000000000001</v>
      </c>
      <c r="N13" s="196">
        <v>1.4</v>
      </c>
      <c r="O13" s="196">
        <v>0</v>
      </c>
      <c r="P13" s="196">
        <v>1.46</v>
      </c>
      <c r="Q13" s="196">
        <v>0.47</v>
      </c>
      <c r="R13" s="196">
        <v>7.24</v>
      </c>
      <c r="S13" s="196">
        <v>5.21</v>
      </c>
      <c r="T13" s="196">
        <v>0</v>
      </c>
      <c r="U13" s="196">
        <v>0.8</v>
      </c>
      <c r="V13" s="196">
        <v>4.6100000000000003</v>
      </c>
      <c r="W13" s="196">
        <v>5.87</v>
      </c>
      <c r="X13" s="196">
        <v>30.84</v>
      </c>
      <c r="Y13" s="196">
        <v>0</v>
      </c>
      <c r="Z13" s="196">
        <v>58.46</v>
      </c>
      <c r="AA13" s="196">
        <v>20.94</v>
      </c>
      <c r="AB13" s="196">
        <v>0</v>
      </c>
      <c r="AC13" s="196">
        <v>1.46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280.06</v>
      </c>
      <c r="AP13" s="196">
        <v>0</v>
      </c>
      <c r="AQ13" s="196">
        <v>0</v>
      </c>
      <c r="AR13" s="196">
        <v>9.99</v>
      </c>
      <c r="AS13" s="196">
        <v>16.760000000000002</v>
      </c>
      <c r="AT13" s="196">
        <v>28.58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8.4</v>
      </c>
      <c r="L14" s="196">
        <v>476.6</v>
      </c>
      <c r="M14" s="196">
        <v>1.0900000000000001</v>
      </c>
      <c r="N14" s="196">
        <v>1.4</v>
      </c>
      <c r="O14" s="196">
        <v>0</v>
      </c>
      <c r="P14" s="196">
        <v>1.46</v>
      </c>
      <c r="Q14" s="196">
        <v>0.47</v>
      </c>
      <c r="R14" s="196">
        <v>7.24</v>
      </c>
      <c r="S14" s="196">
        <v>5.21</v>
      </c>
      <c r="T14" s="196">
        <v>0</v>
      </c>
      <c r="U14" s="196">
        <v>0.8</v>
      </c>
      <c r="V14" s="196">
        <v>4.6100000000000003</v>
      </c>
      <c r="W14" s="196">
        <v>5.87</v>
      </c>
      <c r="X14" s="196">
        <v>30.84</v>
      </c>
      <c r="Y14" s="196">
        <v>0</v>
      </c>
      <c r="Z14" s="196">
        <v>58.46</v>
      </c>
      <c r="AA14" s="196">
        <v>20.94</v>
      </c>
      <c r="AB14" s="196">
        <v>0</v>
      </c>
      <c r="AC14" s="196">
        <v>1.46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280.06</v>
      </c>
      <c r="AP14" s="196">
        <v>0</v>
      </c>
      <c r="AQ14" s="196">
        <v>0</v>
      </c>
      <c r="AR14" s="196">
        <v>9.99</v>
      </c>
      <c r="AS14" s="196">
        <v>16.760000000000002</v>
      </c>
      <c r="AT14" s="196">
        <v>28.58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8.4</v>
      </c>
      <c r="L15" s="196">
        <v>476.6</v>
      </c>
      <c r="M15" s="196">
        <v>1.0900000000000001</v>
      </c>
      <c r="N15" s="196">
        <v>1.4</v>
      </c>
      <c r="O15" s="196">
        <v>0</v>
      </c>
      <c r="P15" s="196">
        <v>1.46</v>
      </c>
      <c r="Q15" s="196">
        <v>0.47</v>
      </c>
      <c r="R15" s="196">
        <v>7.24</v>
      </c>
      <c r="S15" s="196">
        <v>5.21</v>
      </c>
      <c r="T15" s="196">
        <v>0</v>
      </c>
      <c r="U15" s="196">
        <v>0.8</v>
      </c>
      <c r="V15" s="196">
        <v>4.6100000000000003</v>
      </c>
      <c r="W15" s="196">
        <v>5.87</v>
      </c>
      <c r="X15" s="196">
        <v>30.84</v>
      </c>
      <c r="Y15" s="196">
        <v>0</v>
      </c>
      <c r="Z15" s="196">
        <v>58.16</v>
      </c>
      <c r="AA15" s="196">
        <v>20.86</v>
      </c>
      <c r="AB15" s="196">
        <v>0</v>
      </c>
      <c r="AC15" s="196">
        <v>1.46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280.06</v>
      </c>
      <c r="AP15" s="196">
        <v>0</v>
      </c>
      <c r="AQ15" s="196">
        <v>0</v>
      </c>
      <c r="AR15" s="196">
        <v>9.99</v>
      </c>
      <c r="AS15" s="196">
        <v>16.760000000000002</v>
      </c>
      <c r="AT15" s="196">
        <v>28.58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8.4</v>
      </c>
      <c r="L16" s="196">
        <v>476.6</v>
      </c>
      <c r="M16" s="196">
        <v>1.0900000000000001</v>
      </c>
      <c r="N16" s="196">
        <v>1.4</v>
      </c>
      <c r="O16" s="196">
        <v>0</v>
      </c>
      <c r="P16" s="196">
        <v>1.46</v>
      </c>
      <c r="Q16" s="196">
        <v>0.47</v>
      </c>
      <c r="R16" s="196">
        <v>7.24</v>
      </c>
      <c r="S16" s="196">
        <v>5.21</v>
      </c>
      <c r="T16" s="196">
        <v>0</v>
      </c>
      <c r="U16" s="196">
        <v>0.8</v>
      </c>
      <c r="V16" s="196">
        <v>4.6100000000000003</v>
      </c>
      <c r="W16" s="196">
        <v>5.87</v>
      </c>
      <c r="X16" s="196">
        <v>30.84</v>
      </c>
      <c r="Y16" s="196">
        <v>0</v>
      </c>
      <c r="Z16" s="196">
        <v>58.16</v>
      </c>
      <c r="AA16" s="196">
        <v>20.86</v>
      </c>
      <c r="AB16" s="196">
        <v>0</v>
      </c>
      <c r="AC16" s="196">
        <v>1.46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280.06</v>
      </c>
      <c r="AP16" s="196">
        <v>0</v>
      </c>
      <c r="AQ16" s="196">
        <v>0</v>
      </c>
      <c r="AR16" s="196">
        <v>9.99</v>
      </c>
      <c r="AS16" s="196">
        <v>16.760000000000002</v>
      </c>
      <c r="AT16" s="196">
        <v>28.58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8.4</v>
      </c>
      <c r="L17" s="196">
        <v>476.6</v>
      </c>
      <c r="M17" s="196">
        <v>1.0900000000000001</v>
      </c>
      <c r="N17" s="196">
        <v>1.4</v>
      </c>
      <c r="O17" s="196">
        <v>0</v>
      </c>
      <c r="P17" s="196">
        <v>1.46</v>
      </c>
      <c r="Q17" s="196">
        <v>0.47</v>
      </c>
      <c r="R17" s="196">
        <v>7.24</v>
      </c>
      <c r="S17" s="196">
        <v>5.21</v>
      </c>
      <c r="T17" s="196">
        <v>0</v>
      </c>
      <c r="U17" s="196">
        <v>0.8</v>
      </c>
      <c r="V17" s="196">
        <v>4.6100000000000003</v>
      </c>
      <c r="W17" s="196">
        <v>5.87</v>
      </c>
      <c r="X17" s="196">
        <v>30.84</v>
      </c>
      <c r="Y17" s="196">
        <v>0</v>
      </c>
      <c r="Z17" s="196">
        <v>58.46</v>
      </c>
      <c r="AA17" s="196">
        <v>20.94</v>
      </c>
      <c r="AB17" s="196">
        <v>0</v>
      </c>
      <c r="AC17" s="196">
        <v>1.46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280.06</v>
      </c>
      <c r="AP17" s="196">
        <v>0</v>
      </c>
      <c r="AQ17" s="196">
        <v>0</v>
      </c>
      <c r="AR17" s="196">
        <v>9.99</v>
      </c>
      <c r="AS17" s="196">
        <v>16.760000000000002</v>
      </c>
      <c r="AT17" s="196">
        <v>28.58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8.4</v>
      </c>
      <c r="L18" s="196">
        <v>476.6</v>
      </c>
      <c r="M18" s="196">
        <v>1.0900000000000001</v>
      </c>
      <c r="N18" s="196">
        <v>1.4</v>
      </c>
      <c r="O18" s="196">
        <v>0</v>
      </c>
      <c r="P18" s="196">
        <v>1.46</v>
      </c>
      <c r="Q18" s="196">
        <v>0.47</v>
      </c>
      <c r="R18" s="196">
        <v>7.24</v>
      </c>
      <c r="S18" s="196">
        <v>5.21</v>
      </c>
      <c r="T18" s="196">
        <v>0</v>
      </c>
      <c r="U18" s="196">
        <v>0.8</v>
      </c>
      <c r="V18" s="196">
        <v>4.6100000000000003</v>
      </c>
      <c r="W18" s="196">
        <v>5.87</v>
      </c>
      <c r="X18" s="196">
        <v>30.84</v>
      </c>
      <c r="Y18" s="196">
        <v>0</v>
      </c>
      <c r="Z18" s="196">
        <v>58.46</v>
      </c>
      <c r="AA18" s="196">
        <v>20.94</v>
      </c>
      <c r="AB18" s="196">
        <v>0</v>
      </c>
      <c r="AC18" s="196">
        <v>1.46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280.06</v>
      </c>
      <c r="AP18" s="196">
        <v>0</v>
      </c>
      <c r="AQ18" s="196">
        <v>0</v>
      </c>
      <c r="AR18" s="196">
        <v>9.99</v>
      </c>
      <c r="AS18" s="196">
        <v>16.760000000000002</v>
      </c>
      <c r="AT18" s="196">
        <v>28.58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8.4</v>
      </c>
      <c r="L19" s="196">
        <v>476.6</v>
      </c>
      <c r="M19" s="196">
        <v>1.0900000000000001</v>
      </c>
      <c r="N19" s="196">
        <v>1.4</v>
      </c>
      <c r="O19" s="196">
        <v>0</v>
      </c>
      <c r="P19" s="196">
        <v>1.47</v>
      </c>
      <c r="Q19" s="196">
        <v>0.47</v>
      </c>
      <c r="R19" s="196">
        <v>7.24</v>
      </c>
      <c r="S19" s="196">
        <v>5.21</v>
      </c>
      <c r="T19" s="196">
        <v>0</v>
      </c>
      <c r="U19" s="196">
        <v>0.8</v>
      </c>
      <c r="V19" s="196">
        <v>4.6100000000000003</v>
      </c>
      <c r="W19" s="196">
        <v>5.87</v>
      </c>
      <c r="X19" s="196">
        <v>30.84</v>
      </c>
      <c r="Y19" s="196">
        <v>0</v>
      </c>
      <c r="Z19" s="196">
        <v>58.46</v>
      </c>
      <c r="AA19" s="196">
        <v>20.94</v>
      </c>
      <c r="AB19" s="196">
        <v>0</v>
      </c>
      <c r="AC19" s="196">
        <v>1.46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280.06</v>
      </c>
      <c r="AP19" s="196">
        <v>0</v>
      </c>
      <c r="AQ19" s="196">
        <v>0</v>
      </c>
      <c r="AR19" s="196">
        <v>9.99</v>
      </c>
      <c r="AS19" s="196">
        <v>16.760000000000002</v>
      </c>
      <c r="AT19" s="196">
        <v>28.58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8.4</v>
      </c>
      <c r="L20" s="196">
        <v>476.6</v>
      </c>
      <c r="M20" s="196">
        <v>1.0900000000000001</v>
      </c>
      <c r="N20" s="196">
        <v>1.4</v>
      </c>
      <c r="O20" s="196">
        <v>0</v>
      </c>
      <c r="P20" s="196">
        <v>1.47</v>
      </c>
      <c r="Q20" s="196">
        <v>0.47</v>
      </c>
      <c r="R20" s="196">
        <v>7.24</v>
      </c>
      <c r="S20" s="196">
        <v>5.21</v>
      </c>
      <c r="T20" s="196">
        <v>0</v>
      </c>
      <c r="U20" s="196">
        <v>0.8</v>
      </c>
      <c r="V20" s="196">
        <v>4.6100000000000003</v>
      </c>
      <c r="W20" s="196">
        <v>5.87</v>
      </c>
      <c r="X20" s="196">
        <v>30.84</v>
      </c>
      <c r="Y20" s="196">
        <v>0</v>
      </c>
      <c r="Z20" s="196">
        <v>58.46</v>
      </c>
      <c r="AA20" s="196">
        <v>20.94</v>
      </c>
      <c r="AB20" s="196">
        <v>0</v>
      </c>
      <c r="AC20" s="196">
        <v>1.46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10.89</v>
      </c>
      <c r="AL20" s="196">
        <v>0</v>
      </c>
      <c r="AM20" s="196">
        <v>0</v>
      </c>
      <c r="AN20" s="196">
        <v>0</v>
      </c>
      <c r="AO20" s="196">
        <v>280.06</v>
      </c>
      <c r="AP20" s="196">
        <v>0</v>
      </c>
      <c r="AQ20" s="196">
        <v>0</v>
      </c>
      <c r="AR20" s="196">
        <v>9.99</v>
      </c>
      <c r="AS20" s="196">
        <v>16.760000000000002</v>
      </c>
      <c r="AT20" s="196">
        <v>28.58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8.4</v>
      </c>
      <c r="L21" s="196">
        <v>476.6</v>
      </c>
      <c r="M21" s="196">
        <v>2.73</v>
      </c>
      <c r="N21" s="196">
        <v>1.7</v>
      </c>
      <c r="O21" s="196">
        <v>0</v>
      </c>
      <c r="P21" s="196">
        <v>1.47</v>
      </c>
      <c r="Q21" s="196">
        <v>0.47</v>
      </c>
      <c r="R21" s="196">
        <v>7.24</v>
      </c>
      <c r="S21" s="196">
        <v>5.21</v>
      </c>
      <c r="T21" s="196">
        <v>0</v>
      </c>
      <c r="U21" s="196">
        <v>0.8</v>
      </c>
      <c r="V21" s="196">
        <v>4.6100000000000003</v>
      </c>
      <c r="W21" s="196">
        <v>5.87</v>
      </c>
      <c r="X21" s="196">
        <v>30.84</v>
      </c>
      <c r="Y21" s="196">
        <v>0</v>
      </c>
      <c r="Z21" s="196">
        <v>58.46</v>
      </c>
      <c r="AA21" s="196">
        <v>20.94</v>
      </c>
      <c r="AB21" s="196">
        <v>0</v>
      </c>
      <c r="AC21" s="196">
        <v>1.46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10.89</v>
      </c>
      <c r="AL21" s="196">
        <v>0</v>
      </c>
      <c r="AM21" s="196">
        <v>0</v>
      </c>
      <c r="AN21" s="196">
        <v>0</v>
      </c>
      <c r="AO21" s="196">
        <v>280.06</v>
      </c>
      <c r="AP21" s="196">
        <v>0</v>
      </c>
      <c r="AQ21" s="196">
        <v>0</v>
      </c>
      <c r="AR21" s="196">
        <v>9.99</v>
      </c>
      <c r="AS21" s="196">
        <v>16.760000000000002</v>
      </c>
      <c r="AT21" s="196">
        <v>28.58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8.4</v>
      </c>
      <c r="L22" s="196">
        <v>476.6</v>
      </c>
      <c r="M22" s="196">
        <v>1.0900000000000001</v>
      </c>
      <c r="N22" s="196">
        <v>1.41</v>
      </c>
      <c r="O22" s="196">
        <v>0</v>
      </c>
      <c r="P22" s="196">
        <v>1.47</v>
      </c>
      <c r="Q22" s="196">
        <v>0.47</v>
      </c>
      <c r="R22" s="196">
        <v>7.24</v>
      </c>
      <c r="S22" s="196">
        <v>5.21</v>
      </c>
      <c r="T22" s="196">
        <v>0</v>
      </c>
      <c r="U22" s="196">
        <v>0.8</v>
      </c>
      <c r="V22" s="196">
        <v>4.6100000000000003</v>
      </c>
      <c r="W22" s="196">
        <v>5.87</v>
      </c>
      <c r="X22" s="196">
        <v>30.84</v>
      </c>
      <c r="Y22" s="196">
        <v>0</v>
      </c>
      <c r="Z22" s="196">
        <v>58.46</v>
      </c>
      <c r="AA22" s="196">
        <v>20.94</v>
      </c>
      <c r="AB22" s="196">
        <v>0</v>
      </c>
      <c r="AC22" s="196">
        <v>1.46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10.89</v>
      </c>
      <c r="AL22" s="196">
        <v>0</v>
      </c>
      <c r="AM22" s="196">
        <v>0</v>
      </c>
      <c r="AN22" s="196">
        <v>0</v>
      </c>
      <c r="AO22" s="196">
        <v>280.06</v>
      </c>
      <c r="AP22" s="196">
        <v>0</v>
      </c>
      <c r="AQ22" s="196">
        <v>0</v>
      </c>
      <c r="AR22" s="196">
        <v>9.99</v>
      </c>
      <c r="AS22" s="196">
        <v>16.760000000000002</v>
      </c>
      <c r="AT22" s="196">
        <v>28.58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8.4</v>
      </c>
      <c r="L23" s="196">
        <v>476.6</v>
      </c>
      <c r="M23" s="196">
        <v>1.0900000000000001</v>
      </c>
      <c r="N23" s="196">
        <v>1.41</v>
      </c>
      <c r="O23" s="196">
        <v>0</v>
      </c>
      <c r="P23" s="196">
        <v>1.47</v>
      </c>
      <c r="Q23" s="196">
        <v>0.47</v>
      </c>
      <c r="R23" s="196">
        <v>7.24</v>
      </c>
      <c r="S23" s="196">
        <v>5.21</v>
      </c>
      <c r="T23" s="196">
        <v>0</v>
      </c>
      <c r="U23" s="196">
        <v>0.8</v>
      </c>
      <c r="V23" s="196">
        <v>4.6100000000000003</v>
      </c>
      <c r="W23" s="196">
        <v>6.84</v>
      </c>
      <c r="X23" s="196">
        <v>34.729999999999997</v>
      </c>
      <c r="Y23" s="196">
        <v>0</v>
      </c>
      <c r="Z23" s="196">
        <v>58.46</v>
      </c>
      <c r="AA23" s="196">
        <v>20.94</v>
      </c>
      <c r="AB23" s="196">
        <v>0</v>
      </c>
      <c r="AC23" s="196">
        <v>1.46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12.13</v>
      </c>
      <c r="AL23" s="196">
        <v>0</v>
      </c>
      <c r="AM23" s="196">
        <v>0</v>
      </c>
      <c r="AN23" s="196">
        <v>0</v>
      </c>
      <c r="AO23" s="196">
        <v>280.06</v>
      </c>
      <c r="AP23" s="196">
        <v>0</v>
      </c>
      <c r="AQ23" s="196">
        <v>0</v>
      </c>
      <c r="AR23" s="196">
        <v>9.99</v>
      </c>
      <c r="AS23" s="196">
        <v>16.760000000000002</v>
      </c>
      <c r="AT23" s="196">
        <v>28.58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8.4</v>
      </c>
      <c r="L24" s="196">
        <v>476.6</v>
      </c>
      <c r="M24" s="196">
        <v>1.0900000000000001</v>
      </c>
      <c r="N24" s="196">
        <v>1.41</v>
      </c>
      <c r="O24" s="196">
        <v>0</v>
      </c>
      <c r="P24" s="196">
        <v>1.47</v>
      </c>
      <c r="Q24" s="196">
        <v>0.47</v>
      </c>
      <c r="R24" s="196">
        <v>7.24</v>
      </c>
      <c r="S24" s="196">
        <v>5.21</v>
      </c>
      <c r="T24" s="196">
        <v>0</v>
      </c>
      <c r="U24" s="196">
        <v>0.8</v>
      </c>
      <c r="V24" s="196">
        <v>4.6100000000000003</v>
      </c>
      <c r="W24" s="196">
        <v>5.91</v>
      </c>
      <c r="X24" s="196">
        <v>31.72</v>
      </c>
      <c r="Y24" s="196">
        <v>0</v>
      </c>
      <c r="Z24" s="196">
        <v>58.46</v>
      </c>
      <c r="AA24" s="196">
        <v>20.94</v>
      </c>
      <c r="AB24" s="196">
        <v>0</v>
      </c>
      <c r="AC24" s="196">
        <v>1.46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12.13</v>
      </c>
      <c r="AL24" s="196">
        <v>0</v>
      </c>
      <c r="AM24" s="196">
        <v>0</v>
      </c>
      <c r="AN24" s="196">
        <v>0</v>
      </c>
      <c r="AO24" s="196">
        <v>280.06</v>
      </c>
      <c r="AP24" s="196">
        <v>0</v>
      </c>
      <c r="AQ24" s="196">
        <v>0</v>
      </c>
      <c r="AR24" s="196">
        <v>9.99</v>
      </c>
      <c r="AS24" s="196">
        <v>16.760000000000002</v>
      </c>
      <c r="AT24" s="196">
        <v>28.58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8.4</v>
      </c>
      <c r="L25" s="196">
        <v>476.6</v>
      </c>
      <c r="M25" s="196">
        <v>1.0900000000000001</v>
      </c>
      <c r="N25" s="196">
        <v>1.41</v>
      </c>
      <c r="O25" s="196">
        <v>0</v>
      </c>
      <c r="P25" s="196">
        <v>1.47</v>
      </c>
      <c r="Q25" s="196">
        <v>0.47</v>
      </c>
      <c r="R25" s="196">
        <v>7.24</v>
      </c>
      <c r="S25" s="196">
        <v>5.21</v>
      </c>
      <c r="T25" s="196">
        <v>0</v>
      </c>
      <c r="U25" s="196">
        <v>0.8</v>
      </c>
      <c r="V25" s="196">
        <v>4.6100000000000003</v>
      </c>
      <c r="W25" s="196">
        <v>5.87</v>
      </c>
      <c r="X25" s="196">
        <v>30.84</v>
      </c>
      <c r="Y25" s="196">
        <v>0</v>
      </c>
      <c r="Z25" s="196">
        <v>58.46</v>
      </c>
      <c r="AA25" s="196">
        <v>20.94</v>
      </c>
      <c r="AB25" s="196">
        <v>0</v>
      </c>
      <c r="AC25" s="196">
        <v>1.46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12.13</v>
      </c>
      <c r="AL25" s="196">
        <v>0</v>
      </c>
      <c r="AM25" s="196">
        <v>0</v>
      </c>
      <c r="AN25" s="196">
        <v>0</v>
      </c>
      <c r="AO25" s="196">
        <v>280.06</v>
      </c>
      <c r="AP25" s="196">
        <v>0</v>
      </c>
      <c r="AQ25" s="196">
        <v>0</v>
      </c>
      <c r="AR25" s="196">
        <v>9.99</v>
      </c>
      <c r="AS25" s="196">
        <v>16.760000000000002</v>
      </c>
      <c r="AT25" s="196">
        <v>28.58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8.4</v>
      </c>
      <c r="L26" s="196">
        <v>476.6</v>
      </c>
      <c r="M26" s="196">
        <v>1.0900000000000001</v>
      </c>
      <c r="N26" s="196">
        <v>1.41</v>
      </c>
      <c r="O26" s="196">
        <v>0</v>
      </c>
      <c r="P26" s="196">
        <v>1.47</v>
      </c>
      <c r="Q26" s="196">
        <v>0.47</v>
      </c>
      <c r="R26" s="196">
        <v>7.24</v>
      </c>
      <c r="S26" s="196">
        <v>5.21</v>
      </c>
      <c r="T26" s="196">
        <v>0</v>
      </c>
      <c r="U26" s="196">
        <v>0.8</v>
      </c>
      <c r="V26" s="196">
        <v>4.6100000000000003</v>
      </c>
      <c r="W26" s="196">
        <v>5.87</v>
      </c>
      <c r="X26" s="196">
        <v>30.84</v>
      </c>
      <c r="Y26" s="196">
        <v>0</v>
      </c>
      <c r="Z26" s="196">
        <v>58.46</v>
      </c>
      <c r="AA26" s="196">
        <v>20.94</v>
      </c>
      <c r="AB26" s="196">
        <v>0</v>
      </c>
      <c r="AC26" s="196">
        <v>1.46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12.13</v>
      </c>
      <c r="AL26" s="196">
        <v>0</v>
      </c>
      <c r="AM26" s="196">
        <v>0</v>
      </c>
      <c r="AN26" s="196">
        <v>0</v>
      </c>
      <c r="AO26" s="196">
        <v>280.06</v>
      </c>
      <c r="AP26" s="196">
        <v>0</v>
      </c>
      <c r="AQ26" s="196">
        <v>0</v>
      </c>
      <c r="AR26" s="196">
        <v>9.99</v>
      </c>
      <c r="AS26" s="196">
        <v>16.760000000000002</v>
      </c>
      <c r="AT26" s="196">
        <v>28.58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8.4</v>
      </c>
      <c r="L27" s="196">
        <v>476.6</v>
      </c>
      <c r="M27" s="196">
        <v>1.0900000000000001</v>
      </c>
      <c r="N27" s="196">
        <v>1.41</v>
      </c>
      <c r="O27" s="196">
        <v>0</v>
      </c>
      <c r="P27" s="196">
        <v>1.47</v>
      </c>
      <c r="Q27" s="196">
        <v>0.47</v>
      </c>
      <c r="R27" s="196">
        <v>7.24</v>
      </c>
      <c r="S27" s="196">
        <v>5.21</v>
      </c>
      <c r="T27" s="196">
        <v>0</v>
      </c>
      <c r="U27" s="196">
        <v>0.8</v>
      </c>
      <c r="V27" s="196">
        <v>4.6100000000000003</v>
      </c>
      <c r="W27" s="196">
        <v>1.08</v>
      </c>
      <c r="X27" s="196">
        <v>2</v>
      </c>
      <c r="Y27" s="196">
        <v>0</v>
      </c>
      <c r="Z27" s="196">
        <v>29.62</v>
      </c>
      <c r="AA27" s="196">
        <v>20.94</v>
      </c>
      <c r="AB27" s="196">
        <v>0</v>
      </c>
      <c r="AC27" s="196">
        <v>1.26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10.89</v>
      </c>
      <c r="AL27" s="196">
        <v>0</v>
      </c>
      <c r="AM27" s="196">
        <v>0</v>
      </c>
      <c r="AN27" s="196">
        <v>0</v>
      </c>
      <c r="AO27" s="196">
        <v>280.06</v>
      </c>
      <c r="AP27" s="196">
        <v>0</v>
      </c>
      <c r="AQ27" s="196">
        <v>0</v>
      </c>
      <c r="AR27" s="196">
        <v>9.83</v>
      </c>
      <c r="AS27" s="196">
        <v>16.690000000000001</v>
      </c>
      <c r="AT27" s="196">
        <v>28.58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8.4</v>
      </c>
      <c r="L28" s="196">
        <v>476.6</v>
      </c>
      <c r="M28" s="196">
        <v>1.0900000000000001</v>
      </c>
      <c r="N28" s="196">
        <v>1.41</v>
      </c>
      <c r="O28" s="196">
        <v>0</v>
      </c>
      <c r="P28" s="196">
        <v>1.47</v>
      </c>
      <c r="Q28" s="196">
        <v>0.47</v>
      </c>
      <c r="R28" s="196">
        <v>7.24</v>
      </c>
      <c r="S28" s="196">
        <v>5.21</v>
      </c>
      <c r="T28" s="196">
        <v>0</v>
      </c>
      <c r="U28" s="196">
        <v>0.8</v>
      </c>
      <c r="V28" s="196">
        <v>4.6100000000000003</v>
      </c>
      <c r="W28" s="196">
        <v>1.07</v>
      </c>
      <c r="X28" s="196">
        <v>2</v>
      </c>
      <c r="Y28" s="196">
        <v>0</v>
      </c>
      <c r="Z28" s="196">
        <v>5.59</v>
      </c>
      <c r="AA28" s="196">
        <v>20.94</v>
      </c>
      <c r="AB28" s="196">
        <v>0</v>
      </c>
      <c r="AC28" s="196">
        <v>1.26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10.89</v>
      </c>
      <c r="AL28" s="196">
        <v>0</v>
      </c>
      <c r="AM28" s="196">
        <v>0</v>
      </c>
      <c r="AN28" s="196">
        <v>0</v>
      </c>
      <c r="AO28" s="196">
        <v>280.06</v>
      </c>
      <c r="AP28" s="196">
        <v>0</v>
      </c>
      <c r="AQ28" s="196">
        <v>0</v>
      </c>
      <c r="AR28" s="196">
        <v>9.83</v>
      </c>
      <c r="AS28" s="196">
        <v>16.690000000000001</v>
      </c>
      <c r="AT28" s="196">
        <v>28.58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8.4</v>
      </c>
      <c r="L29" s="196">
        <v>476.6</v>
      </c>
      <c r="M29" s="196">
        <v>1.0900000000000001</v>
      </c>
      <c r="N29" s="196">
        <v>1.41</v>
      </c>
      <c r="O29" s="196">
        <v>0</v>
      </c>
      <c r="P29" s="196">
        <v>1.47</v>
      </c>
      <c r="Q29" s="196">
        <v>0.47</v>
      </c>
      <c r="R29" s="196">
        <v>7.24</v>
      </c>
      <c r="S29" s="196">
        <v>5.21</v>
      </c>
      <c r="T29" s="196">
        <v>0</v>
      </c>
      <c r="U29" s="196">
        <v>0.8</v>
      </c>
      <c r="V29" s="196">
        <v>4.6100000000000003</v>
      </c>
      <c r="W29" s="196">
        <v>1.07</v>
      </c>
      <c r="X29" s="196">
        <v>2</v>
      </c>
      <c r="Y29" s="196">
        <v>0</v>
      </c>
      <c r="Z29" s="196">
        <v>5.59</v>
      </c>
      <c r="AA29" s="196">
        <v>20.94</v>
      </c>
      <c r="AB29" s="196">
        <v>0</v>
      </c>
      <c r="AC29" s="196">
        <v>1.26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10.89</v>
      </c>
      <c r="AL29" s="196">
        <v>0</v>
      </c>
      <c r="AM29" s="196">
        <v>0</v>
      </c>
      <c r="AN29" s="196">
        <v>0</v>
      </c>
      <c r="AO29" s="196">
        <v>280.06</v>
      </c>
      <c r="AP29" s="196">
        <v>0</v>
      </c>
      <c r="AQ29" s="196">
        <v>0</v>
      </c>
      <c r="AR29" s="196">
        <v>9.83</v>
      </c>
      <c r="AS29" s="196">
        <v>16.690000000000001</v>
      </c>
      <c r="AT29" s="196">
        <v>28.58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0.36</v>
      </c>
      <c r="L30" s="196">
        <v>476.6</v>
      </c>
      <c r="M30" s="196">
        <v>1.0900000000000001</v>
      </c>
      <c r="N30" s="196">
        <v>1.41</v>
      </c>
      <c r="O30" s="196">
        <v>0</v>
      </c>
      <c r="P30" s="196">
        <v>1.47</v>
      </c>
      <c r="Q30" s="196">
        <v>0.47</v>
      </c>
      <c r="R30" s="196">
        <v>0.51</v>
      </c>
      <c r="S30" s="196">
        <v>5.21</v>
      </c>
      <c r="T30" s="196">
        <v>0</v>
      </c>
      <c r="U30" s="196">
        <v>0.8</v>
      </c>
      <c r="V30" s="196">
        <v>0.41</v>
      </c>
      <c r="W30" s="196">
        <v>1.07</v>
      </c>
      <c r="X30" s="196">
        <v>2.96</v>
      </c>
      <c r="Y30" s="196">
        <v>0</v>
      </c>
      <c r="Z30" s="196">
        <v>5.59</v>
      </c>
      <c r="AA30" s="196">
        <v>1.71</v>
      </c>
      <c r="AB30" s="196">
        <v>0</v>
      </c>
      <c r="AC30" s="196">
        <v>1.26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10.89</v>
      </c>
      <c r="AL30" s="196">
        <v>0</v>
      </c>
      <c r="AM30" s="196">
        <v>0</v>
      </c>
      <c r="AN30" s="196">
        <v>0</v>
      </c>
      <c r="AO30" s="196">
        <v>280.06</v>
      </c>
      <c r="AP30" s="196">
        <v>0</v>
      </c>
      <c r="AQ30" s="196">
        <v>0</v>
      </c>
      <c r="AR30" s="196">
        <v>9.83</v>
      </c>
      <c r="AS30" s="196">
        <v>16.690000000000001</v>
      </c>
      <c r="AT30" s="196">
        <v>28.58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0.36</v>
      </c>
      <c r="L31" s="196">
        <v>476.61</v>
      </c>
      <c r="M31" s="196">
        <v>1.0900000000000001</v>
      </c>
      <c r="N31" s="196">
        <v>1.41</v>
      </c>
      <c r="O31" s="196">
        <v>0</v>
      </c>
      <c r="P31" s="196">
        <v>1.47</v>
      </c>
      <c r="Q31" s="196">
        <v>0.47</v>
      </c>
      <c r="R31" s="196">
        <v>0.51</v>
      </c>
      <c r="S31" s="196">
        <v>5.21</v>
      </c>
      <c r="T31" s="196">
        <v>0</v>
      </c>
      <c r="U31" s="196">
        <v>0.8</v>
      </c>
      <c r="V31" s="196">
        <v>0.41</v>
      </c>
      <c r="W31" s="196">
        <v>1.07</v>
      </c>
      <c r="X31" s="196">
        <v>2.96</v>
      </c>
      <c r="Y31" s="196">
        <v>0</v>
      </c>
      <c r="Z31" s="196">
        <v>5.59</v>
      </c>
      <c r="AA31" s="196">
        <v>1.71</v>
      </c>
      <c r="AB31" s="196">
        <v>0</v>
      </c>
      <c r="AC31" s="196">
        <v>1.26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10.89</v>
      </c>
      <c r="AL31" s="196">
        <v>0</v>
      </c>
      <c r="AM31" s="196">
        <v>0</v>
      </c>
      <c r="AN31" s="196">
        <v>0</v>
      </c>
      <c r="AO31" s="196">
        <v>280.06</v>
      </c>
      <c r="AP31" s="196">
        <v>0</v>
      </c>
      <c r="AQ31" s="196">
        <v>0</v>
      </c>
      <c r="AR31" s="196">
        <v>9.83</v>
      </c>
      <c r="AS31" s="196">
        <v>16.690000000000001</v>
      </c>
      <c r="AT31" s="196">
        <v>28.58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0.36</v>
      </c>
      <c r="L32" s="196">
        <v>476.61</v>
      </c>
      <c r="M32" s="196">
        <v>1.0900000000000001</v>
      </c>
      <c r="N32" s="196">
        <v>1.41</v>
      </c>
      <c r="O32" s="196">
        <v>0</v>
      </c>
      <c r="P32" s="196">
        <v>1.47</v>
      </c>
      <c r="Q32" s="196">
        <v>0.47</v>
      </c>
      <c r="R32" s="196">
        <v>0.51</v>
      </c>
      <c r="S32" s="196">
        <v>5.21</v>
      </c>
      <c r="T32" s="196">
        <v>0</v>
      </c>
      <c r="U32" s="196">
        <v>0.8</v>
      </c>
      <c r="V32" s="196">
        <v>0.41</v>
      </c>
      <c r="W32" s="196">
        <v>1.07</v>
      </c>
      <c r="X32" s="196">
        <v>2.96</v>
      </c>
      <c r="Y32" s="196">
        <v>0</v>
      </c>
      <c r="Z32" s="196">
        <v>5.59</v>
      </c>
      <c r="AA32" s="196">
        <v>1.71</v>
      </c>
      <c r="AB32" s="196">
        <v>0</v>
      </c>
      <c r="AC32" s="196">
        <v>1.26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10.89</v>
      </c>
      <c r="AL32" s="196">
        <v>0</v>
      </c>
      <c r="AM32" s="196">
        <v>0</v>
      </c>
      <c r="AN32" s="196">
        <v>0</v>
      </c>
      <c r="AO32" s="196">
        <v>280.06</v>
      </c>
      <c r="AP32" s="196">
        <v>0</v>
      </c>
      <c r="AQ32" s="196">
        <v>0</v>
      </c>
      <c r="AR32" s="196">
        <v>9.83</v>
      </c>
      <c r="AS32" s="196">
        <v>16.690000000000001</v>
      </c>
      <c r="AT32" s="196">
        <v>28.58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0.36</v>
      </c>
      <c r="L33" s="196">
        <v>476.61</v>
      </c>
      <c r="M33" s="196">
        <v>1.0900000000000001</v>
      </c>
      <c r="N33" s="196">
        <v>1.41</v>
      </c>
      <c r="O33" s="196">
        <v>0</v>
      </c>
      <c r="P33" s="196">
        <v>1.47</v>
      </c>
      <c r="Q33" s="196">
        <v>0.47</v>
      </c>
      <c r="R33" s="196">
        <v>0.51</v>
      </c>
      <c r="S33" s="196">
        <v>5.21</v>
      </c>
      <c r="T33" s="196">
        <v>0</v>
      </c>
      <c r="U33" s="196">
        <v>0.8</v>
      </c>
      <c r="V33" s="196">
        <v>0.41</v>
      </c>
      <c r="W33" s="196">
        <v>1.07</v>
      </c>
      <c r="X33" s="196">
        <v>2.96</v>
      </c>
      <c r="Y33" s="196">
        <v>0</v>
      </c>
      <c r="Z33" s="196">
        <v>5.59</v>
      </c>
      <c r="AA33" s="196">
        <v>1.71</v>
      </c>
      <c r="AB33" s="196">
        <v>0</v>
      </c>
      <c r="AC33" s="196">
        <v>1.26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10.89</v>
      </c>
      <c r="AL33" s="196">
        <v>0</v>
      </c>
      <c r="AM33" s="196">
        <v>0</v>
      </c>
      <c r="AN33" s="196">
        <v>0</v>
      </c>
      <c r="AO33" s="196">
        <v>280.06</v>
      </c>
      <c r="AP33" s="196">
        <v>0</v>
      </c>
      <c r="AQ33" s="196">
        <v>0</v>
      </c>
      <c r="AR33" s="196">
        <v>9.83</v>
      </c>
      <c r="AS33" s="196">
        <v>16.690000000000001</v>
      </c>
      <c r="AT33" s="196">
        <v>28.58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0.36</v>
      </c>
      <c r="L34" s="196">
        <v>443.92</v>
      </c>
      <c r="M34" s="196">
        <v>1.0900000000000001</v>
      </c>
      <c r="N34" s="196">
        <v>1.41</v>
      </c>
      <c r="O34" s="196">
        <v>0</v>
      </c>
      <c r="P34" s="196">
        <v>1.47</v>
      </c>
      <c r="Q34" s="196">
        <v>0.47</v>
      </c>
      <c r="R34" s="196">
        <v>0.51</v>
      </c>
      <c r="S34" s="196">
        <v>0.41</v>
      </c>
      <c r="T34" s="196">
        <v>0</v>
      </c>
      <c r="U34" s="196">
        <v>0.8</v>
      </c>
      <c r="V34" s="196">
        <v>0.41</v>
      </c>
      <c r="W34" s="196">
        <v>1.07</v>
      </c>
      <c r="X34" s="196">
        <v>2.96</v>
      </c>
      <c r="Y34" s="196">
        <v>0</v>
      </c>
      <c r="Z34" s="196">
        <v>5.59</v>
      </c>
      <c r="AA34" s="196">
        <v>1.71</v>
      </c>
      <c r="AB34" s="196">
        <v>0</v>
      </c>
      <c r="AC34" s="196">
        <v>1.26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10.89</v>
      </c>
      <c r="AL34" s="196">
        <v>0</v>
      </c>
      <c r="AM34" s="196">
        <v>0</v>
      </c>
      <c r="AN34" s="196">
        <v>0</v>
      </c>
      <c r="AO34" s="196">
        <v>280.06</v>
      </c>
      <c r="AP34" s="196">
        <v>0</v>
      </c>
      <c r="AQ34" s="196">
        <v>0</v>
      </c>
      <c r="AR34" s="196">
        <v>9.83</v>
      </c>
      <c r="AS34" s="196">
        <v>16.690000000000001</v>
      </c>
      <c r="AT34" s="196">
        <v>28.58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0.36</v>
      </c>
      <c r="L35" s="196">
        <v>392.01</v>
      </c>
      <c r="M35" s="196">
        <v>1.0900000000000001</v>
      </c>
      <c r="N35" s="196">
        <v>1.41</v>
      </c>
      <c r="O35" s="196">
        <v>0</v>
      </c>
      <c r="P35" s="196">
        <v>1.47</v>
      </c>
      <c r="Q35" s="196">
        <v>0.13</v>
      </c>
      <c r="R35" s="196">
        <v>0.51</v>
      </c>
      <c r="S35" s="196">
        <v>0.41</v>
      </c>
      <c r="T35" s="196">
        <v>0</v>
      </c>
      <c r="U35" s="196">
        <v>0.8</v>
      </c>
      <c r="V35" s="196">
        <v>0.41</v>
      </c>
      <c r="W35" s="196">
        <v>1.07</v>
      </c>
      <c r="X35" s="196">
        <v>2.96</v>
      </c>
      <c r="Y35" s="196">
        <v>0</v>
      </c>
      <c r="Z35" s="196">
        <v>5.59</v>
      </c>
      <c r="AA35" s="196">
        <v>1.71</v>
      </c>
      <c r="AB35" s="196">
        <v>0</v>
      </c>
      <c r="AC35" s="196">
        <v>1.26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12.13</v>
      </c>
      <c r="AL35" s="196">
        <v>0</v>
      </c>
      <c r="AM35" s="196">
        <v>0</v>
      </c>
      <c r="AN35" s="196">
        <v>0</v>
      </c>
      <c r="AO35" s="196">
        <v>280.06</v>
      </c>
      <c r="AP35" s="196">
        <v>0</v>
      </c>
      <c r="AQ35" s="196">
        <v>0</v>
      </c>
      <c r="AR35" s="196">
        <v>9.83</v>
      </c>
      <c r="AS35" s="196">
        <v>16.690000000000001</v>
      </c>
      <c r="AT35" s="196">
        <v>28.58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0.36</v>
      </c>
      <c r="L36" s="196">
        <v>392.01</v>
      </c>
      <c r="M36" s="196">
        <v>1.0900000000000001</v>
      </c>
      <c r="N36" s="196">
        <v>1.41</v>
      </c>
      <c r="O36" s="196">
        <v>0</v>
      </c>
      <c r="P36" s="196">
        <v>1.47</v>
      </c>
      <c r="Q36" s="196">
        <v>0.13</v>
      </c>
      <c r="R36" s="196">
        <v>0.51</v>
      </c>
      <c r="S36" s="196">
        <v>0.41</v>
      </c>
      <c r="T36" s="196">
        <v>0</v>
      </c>
      <c r="U36" s="196">
        <v>0.8</v>
      </c>
      <c r="V36" s="196">
        <v>0.41</v>
      </c>
      <c r="W36" s="196">
        <v>1.07</v>
      </c>
      <c r="X36" s="196">
        <v>2.96</v>
      </c>
      <c r="Y36" s="196">
        <v>0</v>
      </c>
      <c r="Z36" s="196">
        <v>5.59</v>
      </c>
      <c r="AA36" s="196">
        <v>1.71</v>
      </c>
      <c r="AB36" s="196">
        <v>0</v>
      </c>
      <c r="AC36" s="196">
        <v>1.26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12.13</v>
      </c>
      <c r="AL36" s="196">
        <v>0</v>
      </c>
      <c r="AM36" s="196">
        <v>0</v>
      </c>
      <c r="AN36" s="196">
        <v>0</v>
      </c>
      <c r="AO36" s="196">
        <v>280.06</v>
      </c>
      <c r="AP36" s="196">
        <v>0</v>
      </c>
      <c r="AQ36" s="196">
        <v>0</v>
      </c>
      <c r="AR36" s="196">
        <v>9.83</v>
      </c>
      <c r="AS36" s="196">
        <v>16.690000000000001</v>
      </c>
      <c r="AT36" s="196">
        <v>28.58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0.36</v>
      </c>
      <c r="L37" s="196">
        <v>392.01</v>
      </c>
      <c r="M37" s="196">
        <v>1.0900000000000001</v>
      </c>
      <c r="N37" s="196">
        <v>1.41</v>
      </c>
      <c r="O37" s="196">
        <v>0</v>
      </c>
      <c r="P37" s="196">
        <v>1.47</v>
      </c>
      <c r="Q37" s="196">
        <v>0.13</v>
      </c>
      <c r="R37" s="196">
        <v>0.51</v>
      </c>
      <c r="S37" s="196">
        <v>0.41</v>
      </c>
      <c r="T37" s="196">
        <v>0</v>
      </c>
      <c r="U37" s="196">
        <v>0.8</v>
      </c>
      <c r="V37" s="196">
        <v>0.41</v>
      </c>
      <c r="W37" s="196">
        <v>1.07</v>
      </c>
      <c r="X37" s="196">
        <v>2.96</v>
      </c>
      <c r="Y37" s="196">
        <v>0</v>
      </c>
      <c r="Z37" s="196">
        <v>5.59</v>
      </c>
      <c r="AA37" s="196">
        <v>1.71</v>
      </c>
      <c r="AB37" s="196">
        <v>0</v>
      </c>
      <c r="AC37" s="196">
        <v>1.46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12.13</v>
      </c>
      <c r="AL37" s="196">
        <v>0</v>
      </c>
      <c r="AM37" s="196">
        <v>0</v>
      </c>
      <c r="AN37" s="196">
        <v>0</v>
      </c>
      <c r="AO37" s="196">
        <v>280.06</v>
      </c>
      <c r="AP37" s="196">
        <v>0</v>
      </c>
      <c r="AQ37" s="196">
        <v>0</v>
      </c>
      <c r="AR37" s="196">
        <v>9.83</v>
      </c>
      <c r="AS37" s="196">
        <v>16.690000000000001</v>
      </c>
      <c r="AT37" s="196">
        <v>28.58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0.36</v>
      </c>
      <c r="L38" s="196">
        <v>392.01</v>
      </c>
      <c r="M38" s="196">
        <v>1.0900000000000001</v>
      </c>
      <c r="N38" s="196">
        <v>1.41</v>
      </c>
      <c r="O38" s="196">
        <v>0</v>
      </c>
      <c r="P38" s="196">
        <v>1.47</v>
      </c>
      <c r="Q38" s="196">
        <v>0.13</v>
      </c>
      <c r="R38" s="196">
        <v>0.51</v>
      </c>
      <c r="S38" s="196">
        <v>0.41</v>
      </c>
      <c r="T38" s="196">
        <v>0</v>
      </c>
      <c r="U38" s="196">
        <v>0.8</v>
      </c>
      <c r="V38" s="196">
        <v>0.41</v>
      </c>
      <c r="W38" s="196">
        <v>1.07</v>
      </c>
      <c r="X38" s="196">
        <v>2.96</v>
      </c>
      <c r="Y38" s="196">
        <v>0</v>
      </c>
      <c r="Z38" s="196">
        <v>5.59</v>
      </c>
      <c r="AA38" s="196">
        <v>1.71</v>
      </c>
      <c r="AB38" s="196">
        <v>0</v>
      </c>
      <c r="AC38" s="196">
        <v>1.46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12.13</v>
      </c>
      <c r="AL38" s="196">
        <v>0</v>
      </c>
      <c r="AM38" s="196">
        <v>0</v>
      </c>
      <c r="AN38" s="196">
        <v>0</v>
      </c>
      <c r="AO38" s="196">
        <v>280.06</v>
      </c>
      <c r="AP38" s="196">
        <v>0</v>
      </c>
      <c r="AQ38" s="196">
        <v>0</v>
      </c>
      <c r="AR38" s="196">
        <v>9.83</v>
      </c>
      <c r="AS38" s="196">
        <v>16.690000000000001</v>
      </c>
      <c r="AT38" s="196">
        <v>28.58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0.36</v>
      </c>
      <c r="L39" s="196">
        <v>392.01</v>
      </c>
      <c r="M39" s="196">
        <v>1.0900000000000001</v>
      </c>
      <c r="N39" s="196">
        <v>1.41</v>
      </c>
      <c r="O39" s="196">
        <v>0</v>
      </c>
      <c r="P39" s="196">
        <v>1.47</v>
      </c>
      <c r="Q39" s="196">
        <v>0.13</v>
      </c>
      <c r="R39" s="196">
        <v>0.51</v>
      </c>
      <c r="S39" s="196">
        <v>0.41</v>
      </c>
      <c r="T39" s="196">
        <v>0</v>
      </c>
      <c r="U39" s="196">
        <v>0.8</v>
      </c>
      <c r="V39" s="196">
        <v>0.41</v>
      </c>
      <c r="W39" s="196">
        <v>1.07</v>
      </c>
      <c r="X39" s="196">
        <v>2.96</v>
      </c>
      <c r="Y39" s="196">
        <v>0</v>
      </c>
      <c r="Z39" s="196">
        <v>5.59</v>
      </c>
      <c r="AA39" s="196">
        <v>1.71</v>
      </c>
      <c r="AB39" s="196">
        <v>0</v>
      </c>
      <c r="AC39" s="196">
        <v>1.46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12.13</v>
      </c>
      <c r="AL39" s="196">
        <v>0</v>
      </c>
      <c r="AM39" s="196">
        <v>0</v>
      </c>
      <c r="AN39" s="196">
        <v>0</v>
      </c>
      <c r="AO39" s="196">
        <v>280.06</v>
      </c>
      <c r="AP39" s="196">
        <v>0</v>
      </c>
      <c r="AQ39" s="196">
        <v>0</v>
      </c>
      <c r="AR39" s="196">
        <v>9.83</v>
      </c>
      <c r="AS39" s="196">
        <v>16.690000000000001</v>
      </c>
      <c r="AT39" s="196">
        <v>28.58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0.36</v>
      </c>
      <c r="L40" s="196">
        <v>392.01</v>
      </c>
      <c r="M40" s="196">
        <v>1.0900000000000001</v>
      </c>
      <c r="N40" s="196">
        <v>1.41</v>
      </c>
      <c r="O40" s="196">
        <v>0</v>
      </c>
      <c r="P40" s="196">
        <v>1.47</v>
      </c>
      <c r="Q40" s="196">
        <v>0.13</v>
      </c>
      <c r="R40" s="196">
        <v>0.51</v>
      </c>
      <c r="S40" s="196">
        <v>0.41</v>
      </c>
      <c r="T40" s="196">
        <v>0</v>
      </c>
      <c r="U40" s="196">
        <v>0.8</v>
      </c>
      <c r="V40" s="196">
        <v>0.41</v>
      </c>
      <c r="W40" s="196">
        <v>1.07</v>
      </c>
      <c r="X40" s="196">
        <v>2.96</v>
      </c>
      <c r="Y40" s="196">
        <v>0</v>
      </c>
      <c r="Z40" s="196">
        <v>5.59</v>
      </c>
      <c r="AA40" s="196">
        <v>1.71</v>
      </c>
      <c r="AB40" s="196">
        <v>0</v>
      </c>
      <c r="AC40" s="196">
        <v>1.46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12.13</v>
      </c>
      <c r="AL40" s="196">
        <v>0</v>
      </c>
      <c r="AM40" s="196">
        <v>0</v>
      </c>
      <c r="AN40" s="196">
        <v>0</v>
      </c>
      <c r="AO40" s="196">
        <v>280.06</v>
      </c>
      <c r="AP40" s="196">
        <v>0</v>
      </c>
      <c r="AQ40" s="196">
        <v>0</v>
      </c>
      <c r="AR40" s="196">
        <v>9.83</v>
      </c>
      <c r="AS40" s="196">
        <v>16.690000000000001</v>
      </c>
      <c r="AT40" s="196">
        <v>28.58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0.36</v>
      </c>
      <c r="L41" s="196">
        <v>392.01</v>
      </c>
      <c r="M41" s="196">
        <v>1.0900000000000001</v>
      </c>
      <c r="N41" s="196">
        <v>1.41</v>
      </c>
      <c r="O41" s="196">
        <v>0</v>
      </c>
      <c r="P41" s="196">
        <v>1.47</v>
      </c>
      <c r="Q41" s="196">
        <v>0.13</v>
      </c>
      <c r="R41" s="196">
        <v>0.51</v>
      </c>
      <c r="S41" s="196">
        <v>0.41</v>
      </c>
      <c r="T41" s="196">
        <v>0</v>
      </c>
      <c r="U41" s="196">
        <v>0.8</v>
      </c>
      <c r="V41" s="196">
        <v>0.41</v>
      </c>
      <c r="W41" s="196">
        <v>1.07</v>
      </c>
      <c r="X41" s="196">
        <v>2.96</v>
      </c>
      <c r="Y41" s="196">
        <v>0</v>
      </c>
      <c r="Z41" s="196">
        <v>5.59</v>
      </c>
      <c r="AA41" s="196">
        <v>1.71</v>
      </c>
      <c r="AB41" s="196">
        <v>0</v>
      </c>
      <c r="AC41" s="196">
        <v>1.46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12.13</v>
      </c>
      <c r="AL41" s="196">
        <v>0</v>
      </c>
      <c r="AM41" s="196">
        <v>0</v>
      </c>
      <c r="AN41" s="196">
        <v>0</v>
      </c>
      <c r="AO41" s="196">
        <v>280.06</v>
      </c>
      <c r="AP41" s="196">
        <v>0</v>
      </c>
      <c r="AQ41" s="196">
        <v>0</v>
      </c>
      <c r="AR41" s="196">
        <v>9.83</v>
      </c>
      <c r="AS41" s="196">
        <v>16.66</v>
      </c>
      <c r="AT41" s="196">
        <v>28.58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0.36</v>
      </c>
      <c r="L42" s="196">
        <v>392.01</v>
      </c>
      <c r="M42" s="196">
        <v>1.0900000000000001</v>
      </c>
      <c r="N42" s="196">
        <v>1.41</v>
      </c>
      <c r="O42" s="196">
        <v>0</v>
      </c>
      <c r="P42" s="196">
        <v>1.47</v>
      </c>
      <c r="Q42" s="196">
        <v>0.13</v>
      </c>
      <c r="R42" s="196">
        <v>0.51</v>
      </c>
      <c r="S42" s="196">
        <v>0.41</v>
      </c>
      <c r="T42" s="196">
        <v>0</v>
      </c>
      <c r="U42" s="196">
        <v>0.8</v>
      </c>
      <c r="V42" s="196">
        <v>0.41</v>
      </c>
      <c r="W42" s="196">
        <v>1.07</v>
      </c>
      <c r="X42" s="196">
        <v>2.96</v>
      </c>
      <c r="Y42" s="196">
        <v>0</v>
      </c>
      <c r="Z42" s="196">
        <v>5.59</v>
      </c>
      <c r="AA42" s="196">
        <v>1.71</v>
      </c>
      <c r="AB42" s="196">
        <v>0</v>
      </c>
      <c r="AC42" s="196">
        <v>1.46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12.13</v>
      </c>
      <c r="AL42" s="196">
        <v>0</v>
      </c>
      <c r="AM42" s="196">
        <v>0</v>
      </c>
      <c r="AN42" s="196">
        <v>0</v>
      </c>
      <c r="AO42" s="196">
        <v>280.06</v>
      </c>
      <c r="AP42" s="196">
        <v>0</v>
      </c>
      <c r="AQ42" s="196">
        <v>0</v>
      </c>
      <c r="AR42" s="196">
        <v>9.83</v>
      </c>
      <c r="AS42" s="196">
        <v>16.66</v>
      </c>
      <c r="AT42" s="196">
        <v>28.58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0.36</v>
      </c>
      <c r="L43" s="196">
        <v>392.01</v>
      </c>
      <c r="M43" s="196">
        <v>1.0900000000000001</v>
      </c>
      <c r="N43" s="196">
        <v>1.41</v>
      </c>
      <c r="O43" s="196">
        <v>0</v>
      </c>
      <c r="P43" s="196">
        <v>1.47</v>
      </c>
      <c r="Q43" s="196">
        <v>0.13</v>
      </c>
      <c r="R43" s="196">
        <v>0.51</v>
      </c>
      <c r="S43" s="196">
        <v>0.41</v>
      </c>
      <c r="T43" s="196">
        <v>0</v>
      </c>
      <c r="U43" s="196">
        <v>0.8</v>
      </c>
      <c r="V43" s="196">
        <v>0.41</v>
      </c>
      <c r="W43" s="196">
        <v>1.07</v>
      </c>
      <c r="X43" s="196">
        <v>2.96</v>
      </c>
      <c r="Y43" s="196">
        <v>0</v>
      </c>
      <c r="Z43" s="196">
        <v>5.59</v>
      </c>
      <c r="AA43" s="196">
        <v>1.71</v>
      </c>
      <c r="AB43" s="196">
        <v>0</v>
      </c>
      <c r="AC43" s="196">
        <v>1.26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12.13</v>
      </c>
      <c r="AL43" s="196">
        <v>0</v>
      </c>
      <c r="AM43" s="196">
        <v>0</v>
      </c>
      <c r="AN43" s="196">
        <v>0</v>
      </c>
      <c r="AO43" s="196">
        <v>280.06</v>
      </c>
      <c r="AP43" s="196">
        <v>0</v>
      </c>
      <c r="AQ43" s="196">
        <v>0</v>
      </c>
      <c r="AR43" s="196">
        <v>9.83</v>
      </c>
      <c r="AS43" s="196">
        <v>16.559999999999999</v>
      </c>
      <c r="AT43" s="196">
        <v>28.58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0.36</v>
      </c>
      <c r="L44" s="196">
        <v>392.01</v>
      </c>
      <c r="M44" s="196">
        <v>1.0900000000000001</v>
      </c>
      <c r="N44" s="196">
        <v>1.41</v>
      </c>
      <c r="O44" s="196">
        <v>0</v>
      </c>
      <c r="P44" s="196">
        <v>1.47</v>
      </c>
      <c r="Q44" s="196">
        <v>0.13</v>
      </c>
      <c r="R44" s="196">
        <v>0.51</v>
      </c>
      <c r="S44" s="196">
        <v>0.41</v>
      </c>
      <c r="T44" s="196">
        <v>0</v>
      </c>
      <c r="U44" s="196">
        <v>0.8</v>
      </c>
      <c r="V44" s="196">
        <v>0.41</v>
      </c>
      <c r="W44" s="196">
        <v>1.07</v>
      </c>
      <c r="X44" s="196">
        <v>2.96</v>
      </c>
      <c r="Y44" s="196">
        <v>0</v>
      </c>
      <c r="Z44" s="196">
        <v>5.59</v>
      </c>
      <c r="AA44" s="196">
        <v>1.71</v>
      </c>
      <c r="AB44" s="196">
        <v>0</v>
      </c>
      <c r="AC44" s="196">
        <v>1.26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12.13</v>
      </c>
      <c r="AL44" s="196">
        <v>0</v>
      </c>
      <c r="AM44" s="196">
        <v>0</v>
      </c>
      <c r="AN44" s="196">
        <v>0</v>
      </c>
      <c r="AO44" s="196">
        <v>280.06</v>
      </c>
      <c r="AP44" s="196">
        <v>0</v>
      </c>
      <c r="AQ44" s="196">
        <v>0</v>
      </c>
      <c r="AR44" s="196">
        <v>9.83</v>
      </c>
      <c r="AS44" s="196">
        <v>16.559999999999999</v>
      </c>
      <c r="AT44" s="196">
        <v>28.58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0.36</v>
      </c>
      <c r="L45" s="196">
        <v>392.01</v>
      </c>
      <c r="M45" s="196">
        <v>1.0900000000000001</v>
      </c>
      <c r="N45" s="196">
        <v>1.41</v>
      </c>
      <c r="O45" s="196">
        <v>0</v>
      </c>
      <c r="P45" s="196">
        <v>1.47</v>
      </c>
      <c r="Q45" s="196">
        <v>0.13</v>
      </c>
      <c r="R45" s="196">
        <v>0.51</v>
      </c>
      <c r="S45" s="196">
        <v>0.41</v>
      </c>
      <c r="T45" s="196">
        <v>0</v>
      </c>
      <c r="U45" s="196">
        <v>0.8</v>
      </c>
      <c r="V45" s="196">
        <v>0.41</v>
      </c>
      <c r="W45" s="196">
        <v>1.07</v>
      </c>
      <c r="X45" s="196">
        <v>2.96</v>
      </c>
      <c r="Y45" s="196">
        <v>0</v>
      </c>
      <c r="Z45" s="196">
        <v>5.59</v>
      </c>
      <c r="AA45" s="196">
        <v>1.71</v>
      </c>
      <c r="AB45" s="196">
        <v>0</v>
      </c>
      <c r="AC45" s="196">
        <v>1.26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12.13</v>
      </c>
      <c r="AL45" s="196">
        <v>0</v>
      </c>
      <c r="AM45" s="196">
        <v>0</v>
      </c>
      <c r="AN45" s="196">
        <v>0</v>
      </c>
      <c r="AO45" s="196">
        <v>280.06</v>
      </c>
      <c r="AP45" s="196">
        <v>0</v>
      </c>
      <c r="AQ45" s="196">
        <v>0</v>
      </c>
      <c r="AR45" s="196">
        <v>9.83</v>
      </c>
      <c r="AS45" s="196">
        <v>16.559999999999999</v>
      </c>
      <c r="AT45" s="196">
        <v>28.58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0.36</v>
      </c>
      <c r="L46" s="196">
        <v>392.01</v>
      </c>
      <c r="M46" s="196">
        <v>1.0900000000000001</v>
      </c>
      <c r="N46" s="196">
        <v>1.41</v>
      </c>
      <c r="O46" s="196">
        <v>0</v>
      </c>
      <c r="P46" s="196">
        <v>1.47</v>
      </c>
      <c r="Q46" s="196">
        <v>0.13</v>
      </c>
      <c r="R46" s="196">
        <v>0.51</v>
      </c>
      <c r="S46" s="196">
        <v>0.41</v>
      </c>
      <c r="T46" s="196">
        <v>0</v>
      </c>
      <c r="U46" s="196">
        <v>0.8</v>
      </c>
      <c r="V46" s="196">
        <v>0.41</v>
      </c>
      <c r="W46" s="196">
        <v>1.07</v>
      </c>
      <c r="X46" s="196">
        <v>2.96</v>
      </c>
      <c r="Y46" s="196">
        <v>0</v>
      </c>
      <c r="Z46" s="196">
        <v>5.59</v>
      </c>
      <c r="AA46" s="196">
        <v>1.72</v>
      </c>
      <c r="AB46" s="196">
        <v>0</v>
      </c>
      <c r="AC46" s="196">
        <v>1.26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12.13</v>
      </c>
      <c r="AL46" s="196">
        <v>0</v>
      </c>
      <c r="AM46" s="196">
        <v>0</v>
      </c>
      <c r="AN46" s="196">
        <v>0</v>
      </c>
      <c r="AO46" s="196">
        <v>280.06</v>
      </c>
      <c r="AP46" s="196">
        <v>0</v>
      </c>
      <c r="AQ46" s="196">
        <v>0</v>
      </c>
      <c r="AR46" s="196">
        <v>9.83</v>
      </c>
      <c r="AS46" s="196">
        <v>16.559999999999999</v>
      </c>
      <c r="AT46" s="196">
        <v>28.58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0.36</v>
      </c>
      <c r="L47" s="196">
        <v>392.01</v>
      </c>
      <c r="M47" s="196">
        <v>1.0900000000000001</v>
      </c>
      <c r="N47" s="196">
        <v>1.41</v>
      </c>
      <c r="O47" s="196">
        <v>0</v>
      </c>
      <c r="P47" s="196">
        <v>1.47</v>
      </c>
      <c r="Q47" s="196">
        <v>0.13</v>
      </c>
      <c r="R47" s="196">
        <v>0.51</v>
      </c>
      <c r="S47" s="196">
        <v>0.41</v>
      </c>
      <c r="T47" s="196">
        <v>0</v>
      </c>
      <c r="U47" s="196">
        <v>0.8</v>
      </c>
      <c r="V47" s="196">
        <v>0.41</v>
      </c>
      <c r="W47" s="196">
        <v>1.07</v>
      </c>
      <c r="X47" s="196">
        <v>2.96</v>
      </c>
      <c r="Y47" s="196">
        <v>0</v>
      </c>
      <c r="Z47" s="196">
        <v>5.59</v>
      </c>
      <c r="AA47" s="196">
        <v>1.72</v>
      </c>
      <c r="AB47" s="196">
        <v>0</v>
      </c>
      <c r="AC47" s="196">
        <v>1.46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12.13</v>
      </c>
      <c r="AL47" s="196">
        <v>0</v>
      </c>
      <c r="AM47" s="196">
        <v>0</v>
      </c>
      <c r="AN47" s="196">
        <v>0</v>
      </c>
      <c r="AO47" s="196">
        <v>280.06</v>
      </c>
      <c r="AP47" s="196">
        <v>0</v>
      </c>
      <c r="AQ47" s="196">
        <v>0</v>
      </c>
      <c r="AR47" s="196">
        <v>9.66</v>
      </c>
      <c r="AS47" s="196">
        <v>16.559999999999999</v>
      </c>
      <c r="AT47" s="196">
        <v>28.58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0.36</v>
      </c>
      <c r="L48" s="196">
        <v>392.01</v>
      </c>
      <c r="M48" s="196">
        <v>1.0900000000000001</v>
      </c>
      <c r="N48" s="196">
        <v>1.41</v>
      </c>
      <c r="O48" s="196">
        <v>0</v>
      </c>
      <c r="P48" s="196">
        <v>1.47</v>
      </c>
      <c r="Q48" s="196">
        <v>0.13</v>
      </c>
      <c r="R48" s="196">
        <v>0.51</v>
      </c>
      <c r="S48" s="196">
        <v>0.41</v>
      </c>
      <c r="T48" s="196">
        <v>0</v>
      </c>
      <c r="U48" s="196">
        <v>0.8</v>
      </c>
      <c r="V48" s="196">
        <v>0.41</v>
      </c>
      <c r="W48" s="196">
        <v>1.07</v>
      </c>
      <c r="X48" s="196">
        <v>2.96</v>
      </c>
      <c r="Y48" s="196">
        <v>0</v>
      </c>
      <c r="Z48" s="196">
        <v>5.59</v>
      </c>
      <c r="AA48" s="196">
        <v>1.72</v>
      </c>
      <c r="AB48" s="196">
        <v>0</v>
      </c>
      <c r="AC48" s="196">
        <v>1.46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12.13</v>
      </c>
      <c r="AL48" s="196">
        <v>0</v>
      </c>
      <c r="AM48" s="196">
        <v>0</v>
      </c>
      <c r="AN48" s="196">
        <v>0</v>
      </c>
      <c r="AO48" s="196">
        <v>280.06</v>
      </c>
      <c r="AP48" s="196">
        <v>0</v>
      </c>
      <c r="AQ48" s="196">
        <v>0</v>
      </c>
      <c r="AR48" s="196">
        <v>9.66</v>
      </c>
      <c r="AS48" s="196">
        <v>16.559999999999999</v>
      </c>
      <c r="AT48" s="196">
        <v>28.58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0.36</v>
      </c>
      <c r="L49" s="196">
        <v>392.01</v>
      </c>
      <c r="M49" s="196">
        <v>1.0900000000000001</v>
      </c>
      <c r="N49" s="196">
        <v>1.41</v>
      </c>
      <c r="O49" s="196">
        <v>0</v>
      </c>
      <c r="P49" s="196">
        <v>1.47</v>
      </c>
      <c r="Q49" s="196">
        <v>0.13</v>
      </c>
      <c r="R49" s="196">
        <v>0.51</v>
      </c>
      <c r="S49" s="196">
        <v>0.41</v>
      </c>
      <c r="T49" s="196">
        <v>0</v>
      </c>
      <c r="U49" s="196">
        <v>0.8</v>
      </c>
      <c r="V49" s="196">
        <v>0.41</v>
      </c>
      <c r="W49" s="196">
        <v>1.07</v>
      </c>
      <c r="X49" s="196">
        <v>2.96</v>
      </c>
      <c r="Y49" s="196">
        <v>0</v>
      </c>
      <c r="Z49" s="196">
        <v>5.59</v>
      </c>
      <c r="AA49" s="196">
        <v>1.72</v>
      </c>
      <c r="AB49" s="196">
        <v>0</v>
      </c>
      <c r="AC49" s="196">
        <v>1.46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12.13</v>
      </c>
      <c r="AL49" s="196">
        <v>0</v>
      </c>
      <c r="AM49" s="196">
        <v>0</v>
      </c>
      <c r="AN49" s="196">
        <v>0</v>
      </c>
      <c r="AO49" s="196">
        <v>280.06</v>
      </c>
      <c r="AP49" s="196">
        <v>0</v>
      </c>
      <c r="AQ49" s="196">
        <v>0</v>
      </c>
      <c r="AR49" s="196">
        <v>9.66</v>
      </c>
      <c r="AS49" s="196">
        <v>16.559999999999999</v>
      </c>
      <c r="AT49" s="196">
        <v>28.58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0.36</v>
      </c>
      <c r="L50" s="196">
        <v>392.01</v>
      </c>
      <c r="M50" s="196">
        <v>1.0900000000000001</v>
      </c>
      <c r="N50" s="196">
        <v>1.41</v>
      </c>
      <c r="O50" s="196">
        <v>0</v>
      </c>
      <c r="P50" s="196">
        <v>1.47</v>
      </c>
      <c r="Q50" s="196">
        <v>0.13</v>
      </c>
      <c r="R50" s="196">
        <v>0.51</v>
      </c>
      <c r="S50" s="196">
        <v>0.41</v>
      </c>
      <c r="T50" s="196">
        <v>0</v>
      </c>
      <c r="U50" s="196">
        <v>0.8</v>
      </c>
      <c r="V50" s="196">
        <v>0.41</v>
      </c>
      <c r="W50" s="196">
        <v>1.07</v>
      </c>
      <c r="X50" s="196">
        <v>2.96</v>
      </c>
      <c r="Y50" s="196">
        <v>0</v>
      </c>
      <c r="Z50" s="196">
        <v>5.59</v>
      </c>
      <c r="AA50" s="196">
        <v>1.72</v>
      </c>
      <c r="AB50" s="196">
        <v>0</v>
      </c>
      <c r="AC50" s="196">
        <v>1.46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12.13</v>
      </c>
      <c r="AL50" s="196">
        <v>0</v>
      </c>
      <c r="AM50" s="196">
        <v>0</v>
      </c>
      <c r="AN50" s="196">
        <v>0</v>
      </c>
      <c r="AO50" s="196">
        <v>280.06</v>
      </c>
      <c r="AP50" s="196">
        <v>0</v>
      </c>
      <c r="AQ50" s="196">
        <v>0</v>
      </c>
      <c r="AR50" s="196">
        <v>9.66</v>
      </c>
      <c r="AS50" s="196">
        <v>16.559999999999999</v>
      </c>
      <c r="AT50" s="196">
        <v>28.58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0.36</v>
      </c>
      <c r="L51" s="196">
        <v>392.01</v>
      </c>
      <c r="M51" s="196">
        <v>1.0900000000000001</v>
      </c>
      <c r="N51" s="196">
        <v>1.41</v>
      </c>
      <c r="O51" s="196">
        <v>0</v>
      </c>
      <c r="P51" s="196">
        <v>1.47</v>
      </c>
      <c r="Q51" s="196">
        <v>0.13</v>
      </c>
      <c r="R51" s="196">
        <v>0.51</v>
      </c>
      <c r="S51" s="196">
        <v>0.41</v>
      </c>
      <c r="T51" s="196">
        <v>0</v>
      </c>
      <c r="U51" s="196">
        <v>0.8</v>
      </c>
      <c r="V51" s="196">
        <v>0.41</v>
      </c>
      <c r="W51" s="196">
        <v>1.07</v>
      </c>
      <c r="X51" s="196">
        <v>2.96</v>
      </c>
      <c r="Y51" s="196">
        <v>0</v>
      </c>
      <c r="Z51" s="196">
        <v>5.59</v>
      </c>
      <c r="AA51" s="196">
        <v>1.72</v>
      </c>
      <c r="AB51" s="196">
        <v>0</v>
      </c>
      <c r="AC51" s="196">
        <v>1.46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10.89</v>
      </c>
      <c r="AL51" s="196">
        <v>0</v>
      </c>
      <c r="AM51" s="196">
        <v>0</v>
      </c>
      <c r="AN51" s="196">
        <v>0</v>
      </c>
      <c r="AO51" s="196">
        <v>274.62</v>
      </c>
      <c r="AP51" s="196">
        <v>0</v>
      </c>
      <c r="AQ51" s="196">
        <v>0</v>
      </c>
      <c r="AR51" s="196">
        <v>9.66</v>
      </c>
      <c r="AS51" s="196">
        <v>16.559999999999999</v>
      </c>
      <c r="AT51" s="196">
        <v>28.58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0.36</v>
      </c>
      <c r="L52" s="196">
        <v>392.01</v>
      </c>
      <c r="M52" s="196">
        <v>1.0900000000000001</v>
      </c>
      <c r="N52" s="196">
        <v>1.41</v>
      </c>
      <c r="O52" s="196">
        <v>0</v>
      </c>
      <c r="P52" s="196">
        <v>1.47</v>
      </c>
      <c r="Q52" s="196">
        <v>0.13</v>
      </c>
      <c r="R52" s="196">
        <v>0.51</v>
      </c>
      <c r="S52" s="196">
        <v>0.41</v>
      </c>
      <c r="T52" s="196">
        <v>0</v>
      </c>
      <c r="U52" s="196">
        <v>0.8</v>
      </c>
      <c r="V52" s="196">
        <v>0.41</v>
      </c>
      <c r="W52" s="196">
        <v>1.07</v>
      </c>
      <c r="X52" s="196">
        <v>2.96</v>
      </c>
      <c r="Y52" s="196">
        <v>0</v>
      </c>
      <c r="Z52" s="196">
        <v>5.59</v>
      </c>
      <c r="AA52" s="196">
        <v>1.72</v>
      </c>
      <c r="AB52" s="196">
        <v>0</v>
      </c>
      <c r="AC52" s="196">
        <v>1.46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10.89</v>
      </c>
      <c r="AL52" s="196">
        <v>0</v>
      </c>
      <c r="AM52" s="196">
        <v>0</v>
      </c>
      <c r="AN52" s="196">
        <v>0</v>
      </c>
      <c r="AO52" s="196">
        <v>274.62</v>
      </c>
      <c r="AP52" s="196">
        <v>0</v>
      </c>
      <c r="AQ52" s="196">
        <v>0</v>
      </c>
      <c r="AR52" s="196">
        <v>9.66</v>
      </c>
      <c r="AS52" s="196">
        <v>16.559999999999999</v>
      </c>
      <c r="AT52" s="196">
        <v>28.58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0.36</v>
      </c>
      <c r="L53" s="196">
        <v>392.01</v>
      </c>
      <c r="M53" s="196">
        <v>1.0900000000000001</v>
      </c>
      <c r="N53" s="196">
        <v>1.41</v>
      </c>
      <c r="O53" s="196">
        <v>0</v>
      </c>
      <c r="P53" s="196">
        <v>1.47</v>
      </c>
      <c r="Q53" s="196">
        <v>0.13</v>
      </c>
      <c r="R53" s="196">
        <v>0.51</v>
      </c>
      <c r="S53" s="196">
        <v>0.41</v>
      </c>
      <c r="T53" s="196">
        <v>0</v>
      </c>
      <c r="U53" s="196">
        <v>0.8</v>
      </c>
      <c r="V53" s="196">
        <v>0.41</v>
      </c>
      <c r="W53" s="196">
        <v>1.07</v>
      </c>
      <c r="X53" s="196">
        <v>2.96</v>
      </c>
      <c r="Y53" s="196">
        <v>0</v>
      </c>
      <c r="Z53" s="196">
        <v>5.59</v>
      </c>
      <c r="AA53" s="196">
        <v>1.72</v>
      </c>
      <c r="AB53" s="196">
        <v>0</v>
      </c>
      <c r="AC53" s="196">
        <v>1.46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10.89</v>
      </c>
      <c r="AL53" s="196">
        <v>0</v>
      </c>
      <c r="AM53" s="196">
        <v>0</v>
      </c>
      <c r="AN53" s="196">
        <v>0</v>
      </c>
      <c r="AO53" s="196">
        <v>274.62</v>
      </c>
      <c r="AP53" s="196">
        <v>0</v>
      </c>
      <c r="AQ53" s="196">
        <v>0</v>
      </c>
      <c r="AR53" s="196">
        <v>9.66</v>
      </c>
      <c r="AS53" s="196">
        <v>16.559999999999999</v>
      </c>
      <c r="AT53" s="196">
        <v>28.58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0.36</v>
      </c>
      <c r="L54" s="196">
        <v>392.01</v>
      </c>
      <c r="M54" s="196">
        <v>1.0900000000000001</v>
      </c>
      <c r="N54" s="196">
        <v>1.41</v>
      </c>
      <c r="O54" s="196">
        <v>0</v>
      </c>
      <c r="P54" s="196">
        <v>1.47</v>
      </c>
      <c r="Q54" s="196">
        <v>0.13</v>
      </c>
      <c r="R54" s="196">
        <v>0.51</v>
      </c>
      <c r="S54" s="196">
        <v>0.41</v>
      </c>
      <c r="T54" s="196">
        <v>0</v>
      </c>
      <c r="U54" s="196">
        <v>0.8</v>
      </c>
      <c r="V54" s="196">
        <v>0.41</v>
      </c>
      <c r="W54" s="196">
        <v>1.07</v>
      </c>
      <c r="X54" s="196">
        <v>2.96</v>
      </c>
      <c r="Y54" s="196">
        <v>0</v>
      </c>
      <c r="Z54" s="196">
        <v>5.59</v>
      </c>
      <c r="AA54" s="196">
        <v>1.72</v>
      </c>
      <c r="AB54" s="196">
        <v>0</v>
      </c>
      <c r="AC54" s="196">
        <v>1.46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10.89</v>
      </c>
      <c r="AL54" s="196">
        <v>0</v>
      </c>
      <c r="AM54" s="196">
        <v>0</v>
      </c>
      <c r="AN54" s="196">
        <v>0</v>
      </c>
      <c r="AO54" s="196">
        <v>274.62</v>
      </c>
      <c r="AP54" s="196">
        <v>0</v>
      </c>
      <c r="AQ54" s="196">
        <v>0</v>
      </c>
      <c r="AR54" s="196">
        <v>9.66</v>
      </c>
      <c r="AS54" s="196">
        <v>16.559999999999999</v>
      </c>
      <c r="AT54" s="196">
        <v>28.58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0.36</v>
      </c>
      <c r="L55" s="196">
        <v>434.31</v>
      </c>
      <c r="M55" s="196">
        <v>1.0900000000000001</v>
      </c>
      <c r="N55" s="196">
        <v>1.41</v>
      </c>
      <c r="O55" s="196">
        <v>0</v>
      </c>
      <c r="P55" s="196">
        <v>1.47</v>
      </c>
      <c r="Q55" s="196">
        <v>0.47</v>
      </c>
      <c r="R55" s="196">
        <v>0.51</v>
      </c>
      <c r="S55" s="196">
        <v>5.21</v>
      </c>
      <c r="T55" s="196">
        <v>0</v>
      </c>
      <c r="U55" s="196">
        <v>0.8</v>
      </c>
      <c r="V55" s="196">
        <v>0.41</v>
      </c>
      <c r="W55" s="196">
        <v>1.07</v>
      </c>
      <c r="X55" s="196">
        <v>2.96</v>
      </c>
      <c r="Y55" s="196">
        <v>0</v>
      </c>
      <c r="Z55" s="196">
        <v>5.59</v>
      </c>
      <c r="AA55" s="196">
        <v>1.72</v>
      </c>
      <c r="AB55" s="196">
        <v>0</v>
      </c>
      <c r="AC55" s="196">
        <v>1.46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10.89</v>
      </c>
      <c r="AL55" s="196">
        <v>0</v>
      </c>
      <c r="AM55" s="196">
        <v>0</v>
      </c>
      <c r="AN55" s="196">
        <v>0</v>
      </c>
      <c r="AO55" s="196">
        <v>274.62</v>
      </c>
      <c r="AP55" s="196">
        <v>0</v>
      </c>
      <c r="AQ55" s="196">
        <v>0</v>
      </c>
      <c r="AR55" s="196">
        <v>9.66</v>
      </c>
      <c r="AS55" s="196">
        <v>16.559999999999999</v>
      </c>
      <c r="AT55" s="196">
        <v>28.58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0.36</v>
      </c>
      <c r="L56" s="196">
        <v>476.61</v>
      </c>
      <c r="M56" s="196">
        <v>1.0900000000000001</v>
      </c>
      <c r="N56" s="196">
        <v>1.41</v>
      </c>
      <c r="O56" s="196">
        <v>0</v>
      </c>
      <c r="P56" s="196">
        <v>1.47</v>
      </c>
      <c r="Q56" s="196">
        <v>0.47</v>
      </c>
      <c r="R56" s="196">
        <v>0.51</v>
      </c>
      <c r="S56" s="196">
        <v>5.21</v>
      </c>
      <c r="T56" s="196">
        <v>0</v>
      </c>
      <c r="U56" s="196">
        <v>0.8</v>
      </c>
      <c r="V56" s="196">
        <v>0.41</v>
      </c>
      <c r="W56" s="196">
        <v>1.07</v>
      </c>
      <c r="X56" s="196">
        <v>2.96</v>
      </c>
      <c r="Y56" s="196">
        <v>0</v>
      </c>
      <c r="Z56" s="196">
        <v>5.59</v>
      </c>
      <c r="AA56" s="196">
        <v>1.72</v>
      </c>
      <c r="AB56" s="196">
        <v>0</v>
      </c>
      <c r="AC56" s="196">
        <v>1.46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10.89</v>
      </c>
      <c r="AL56" s="196">
        <v>0</v>
      </c>
      <c r="AM56" s="196">
        <v>0</v>
      </c>
      <c r="AN56" s="196">
        <v>0</v>
      </c>
      <c r="AO56" s="196">
        <v>274.62</v>
      </c>
      <c r="AP56" s="196">
        <v>0</v>
      </c>
      <c r="AQ56" s="196">
        <v>0</v>
      </c>
      <c r="AR56" s="196">
        <v>9.66</v>
      </c>
      <c r="AS56" s="196">
        <v>16.559999999999999</v>
      </c>
      <c r="AT56" s="196">
        <v>28.58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0.36</v>
      </c>
      <c r="L57" s="196">
        <v>476.61</v>
      </c>
      <c r="M57" s="196">
        <v>1.0900000000000001</v>
      </c>
      <c r="N57" s="196">
        <v>1.41</v>
      </c>
      <c r="O57" s="196">
        <v>0</v>
      </c>
      <c r="P57" s="196">
        <v>1.47</v>
      </c>
      <c r="Q57" s="196">
        <v>0.47</v>
      </c>
      <c r="R57" s="196">
        <v>0.51</v>
      </c>
      <c r="S57" s="196">
        <v>5.21</v>
      </c>
      <c r="T57" s="196">
        <v>0</v>
      </c>
      <c r="U57" s="196">
        <v>0.8</v>
      </c>
      <c r="V57" s="196">
        <v>0.41</v>
      </c>
      <c r="W57" s="196">
        <v>1.07</v>
      </c>
      <c r="X57" s="196">
        <v>2.96</v>
      </c>
      <c r="Y57" s="196">
        <v>0</v>
      </c>
      <c r="Z57" s="196">
        <v>5.59</v>
      </c>
      <c r="AA57" s="196">
        <v>1.72</v>
      </c>
      <c r="AB57" s="196">
        <v>0</v>
      </c>
      <c r="AC57" s="196">
        <v>1.46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10.89</v>
      </c>
      <c r="AL57" s="196">
        <v>0</v>
      </c>
      <c r="AM57" s="196">
        <v>0</v>
      </c>
      <c r="AN57" s="196">
        <v>0</v>
      </c>
      <c r="AO57" s="196">
        <v>274.62</v>
      </c>
      <c r="AP57" s="196">
        <v>0</v>
      </c>
      <c r="AQ57" s="196">
        <v>0</v>
      </c>
      <c r="AR57" s="196">
        <v>9.66</v>
      </c>
      <c r="AS57" s="196">
        <v>16.559999999999999</v>
      </c>
      <c r="AT57" s="196">
        <v>28.58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0.36</v>
      </c>
      <c r="L58" s="196">
        <v>476.61</v>
      </c>
      <c r="M58" s="196">
        <v>1.0900000000000001</v>
      </c>
      <c r="N58" s="196">
        <v>1.41</v>
      </c>
      <c r="O58" s="196">
        <v>0</v>
      </c>
      <c r="P58" s="196">
        <v>1.47</v>
      </c>
      <c r="Q58" s="196">
        <v>0.47</v>
      </c>
      <c r="R58" s="196">
        <v>0.51</v>
      </c>
      <c r="S58" s="196">
        <v>0.41</v>
      </c>
      <c r="T58" s="196">
        <v>0</v>
      </c>
      <c r="U58" s="196">
        <v>0.8</v>
      </c>
      <c r="V58" s="196">
        <v>0.41</v>
      </c>
      <c r="W58" s="196">
        <v>1.07</v>
      </c>
      <c r="X58" s="196">
        <v>2.96</v>
      </c>
      <c r="Y58" s="196">
        <v>0</v>
      </c>
      <c r="Z58" s="196">
        <v>5.59</v>
      </c>
      <c r="AA58" s="196">
        <v>1.72</v>
      </c>
      <c r="AB58" s="196">
        <v>0</v>
      </c>
      <c r="AC58" s="196">
        <v>1.46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10.89</v>
      </c>
      <c r="AL58" s="196">
        <v>0</v>
      </c>
      <c r="AM58" s="196">
        <v>0</v>
      </c>
      <c r="AN58" s="196">
        <v>0</v>
      </c>
      <c r="AO58" s="196">
        <v>274.62</v>
      </c>
      <c r="AP58" s="196">
        <v>0</v>
      </c>
      <c r="AQ58" s="196">
        <v>0</v>
      </c>
      <c r="AR58" s="196">
        <v>9.66</v>
      </c>
      <c r="AS58" s="196">
        <v>16.559999999999999</v>
      </c>
      <c r="AT58" s="196">
        <v>28.58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0.36</v>
      </c>
      <c r="L59" s="196">
        <v>476.61</v>
      </c>
      <c r="M59" s="196">
        <v>1.0900000000000001</v>
      </c>
      <c r="N59" s="196">
        <v>1.41</v>
      </c>
      <c r="O59" s="196">
        <v>0</v>
      </c>
      <c r="P59" s="196">
        <v>1.47</v>
      </c>
      <c r="Q59" s="196">
        <v>0.47</v>
      </c>
      <c r="R59" s="196">
        <v>0.51</v>
      </c>
      <c r="S59" s="196">
        <v>0.41</v>
      </c>
      <c r="T59" s="196">
        <v>0</v>
      </c>
      <c r="U59" s="196">
        <v>0.8</v>
      </c>
      <c r="V59" s="196">
        <v>0.41</v>
      </c>
      <c r="W59" s="196">
        <v>1.07</v>
      </c>
      <c r="X59" s="196">
        <v>2.96</v>
      </c>
      <c r="Y59" s="196">
        <v>0</v>
      </c>
      <c r="Z59" s="196">
        <v>5.59</v>
      </c>
      <c r="AA59" s="196">
        <v>1.72</v>
      </c>
      <c r="AB59" s="196">
        <v>0</v>
      </c>
      <c r="AC59" s="196">
        <v>1.46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10.89</v>
      </c>
      <c r="AL59" s="196">
        <v>0</v>
      </c>
      <c r="AM59" s="196">
        <v>0</v>
      </c>
      <c r="AN59" s="196">
        <v>0</v>
      </c>
      <c r="AO59" s="196">
        <v>274.62</v>
      </c>
      <c r="AP59" s="196">
        <v>0</v>
      </c>
      <c r="AQ59" s="196">
        <v>0</v>
      </c>
      <c r="AR59" s="196">
        <v>9.66</v>
      </c>
      <c r="AS59" s="196">
        <v>16.559999999999999</v>
      </c>
      <c r="AT59" s="196">
        <v>28.58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0.36</v>
      </c>
      <c r="L60" s="196">
        <v>443.92</v>
      </c>
      <c r="M60" s="196">
        <v>1.0900000000000001</v>
      </c>
      <c r="N60" s="196">
        <v>1.41</v>
      </c>
      <c r="O60" s="196">
        <v>0</v>
      </c>
      <c r="P60" s="196">
        <v>1.47</v>
      </c>
      <c r="Q60" s="196">
        <v>0.47</v>
      </c>
      <c r="R60" s="196">
        <v>0.51</v>
      </c>
      <c r="S60" s="196">
        <v>0.41</v>
      </c>
      <c r="T60" s="196">
        <v>0</v>
      </c>
      <c r="U60" s="196">
        <v>0.8</v>
      </c>
      <c r="V60" s="196">
        <v>0.41</v>
      </c>
      <c r="W60" s="196">
        <v>1.07</v>
      </c>
      <c r="X60" s="196">
        <v>2.96</v>
      </c>
      <c r="Y60" s="196">
        <v>0</v>
      </c>
      <c r="Z60" s="196">
        <v>5.59</v>
      </c>
      <c r="AA60" s="196">
        <v>1.72</v>
      </c>
      <c r="AB60" s="196">
        <v>0</v>
      </c>
      <c r="AC60" s="196">
        <v>1.46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10.89</v>
      </c>
      <c r="AL60" s="196">
        <v>0</v>
      </c>
      <c r="AM60" s="196">
        <v>0</v>
      </c>
      <c r="AN60" s="196">
        <v>0</v>
      </c>
      <c r="AO60" s="196">
        <v>274.62</v>
      </c>
      <c r="AP60" s="196">
        <v>0</v>
      </c>
      <c r="AQ60" s="196">
        <v>0</v>
      </c>
      <c r="AR60" s="196">
        <v>9.66</v>
      </c>
      <c r="AS60" s="196">
        <v>16.559999999999999</v>
      </c>
      <c r="AT60" s="196">
        <v>28.58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0.36</v>
      </c>
      <c r="L61" s="196">
        <v>448.73</v>
      </c>
      <c r="M61" s="196">
        <v>1.0900000000000001</v>
      </c>
      <c r="N61" s="196">
        <v>1.41</v>
      </c>
      <c r="O61" s="196">
        <v>0</v>
      </c>
      <c r="P61" s="196">
        <v>1.47</v>
      </c>
      <c r="Q61" s="196">
        <v>0.47</v>
      </c>
      <c r="R61" s="196">
        <v>0.51</v>
      </c>
      <c r="S61" s="196">
        <v>0.41</v>
      </c>
      <c r="T61" s="196">
        <v>0</v>
      </c>
      <c r="U61" s="196">
        <v>0.8</v>
      </c>
      <c r="V61" s="196">
        <v>0.41</v>
      </c>
      <c r="W61" s="196">
        <v>1.07</v>
      </c>
      <c r="X61" s="196">
        <v>2.96</v>
      </c>
      <c r="Y61" s="196">
        <v>0</v>
      </c>
      <c r="Z61" s="196">
        <v>5.59</v>
      </c>
      <c r="AA61" s="196">
        <v>1.72</v>
      </c>
      <c r="AB61" s="196">
        <v>0</v>
      </c>
      <c r="AC61" s="196">
        <v>1.46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10.89</v>
      </c>
      <c r="AL61" s="196">
        <v>0</v>
      </c>
      <c r="AM61" s="196">
        <v>0</v>
      </c>
      <c r="AN61" s="196">
        <v>0</v>
      </c>
      <c r="AO61" s="196">
        <v>274.62</v>
      </c>
      <c r="AP61" s="196">
        <v>0</v>
      </c>
      <c r="AQ61" s="196">
        <v>0</v>
      </c>
      <c r="AR61" s="196">
        <v>9.66</v>
      </c>
      <c r="AS61" s="196">
        <v>16.559999999999999</v>
      </c>
      <c r="AT61" s="196">
        <v>28.58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0.36</v>
      </c>
      <c r="L62" s="196">
        <v>443.92</v>
      </c>
      <c r="M62" s="196">
        <v>1.0900000000000001</v>
      </c>
      <c r="N62" s="196">
        <v>1.41</v>
      </c>
      <c r="O62" s="196">
        <v>0</v>
      </c>
      <c r="P62" s="196">
        <v>1.47</v>
      </c>
      <c r="Q62" s="196">
        <v>0.47</v>
      </c>
      <c r="R62" s="196">
        <v>0.51</v>
      </c>
      <c r="S62" s="196">
        <v>0.41</v>
      </c>
      <c r="T62" s="196">
        <v>0</v>
      </c>
      <c r="U62" s="196">
        <v>0.8</v>
      </c>
      <c r="V62" s="196">
        <v>0.41</v>
      </c>
      <c r="W62" s="196">
        <v>1.07</v>
      </c>
      <c r="X62" s="196">
        <v>2.96</v>
      </c>
      <c r="Y62" s="196">
        <v>0</v>
      </c>
      <c r="Z62" s="196">
        <v>5.59</v>
      </c>
      <c r="AA62" s="196">
        <v>1.72</v>
      </c>
      <c r="AB62" s="196">
        <v>0</v>
      </c>
      <c r="AC62" s="196">
        <v>1.46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10.89</v>
      </c>
      <c r="AL62" s="196">
        <v>0</v>
      </c>
      <c r="AM62" s="196">
        <v>0</v>
      </c>
      <c r="AN62" s="196">
        <v>0</v>
      </c>
      <c r="AO62" s="196">
        <v>274.62</v>
      </c>
      <c r="AP62" s="196">
        <v>0</v>
      </c>
      <c r="AQ62" s="196">
        <v>0</v>
      </c>
      <c r="AR62" s="196">
        <v>9.66</v>
      </c>
      <c r="AS62" s="196">
        <v>16.559999999999999</v>
      </c>
      <c r="AT62" s="196">
        <v>28.58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0.36</v>
      </c>
      <c r="L63" s="196">
        <v>448.73</v>
      </c>
      <c r="M63" s="196">
        <v>1.0900000000000001</v>
      </c>
      <c r="N63" s="196">
        <v>1.41</v>
      </c>
      <c r="O63" s="196">
        <v>0</v>
      </c>
      <c r="P63" s="196">
        <v>1.47</v>
      </c>
      <c r="Q63" s="196">
        <v>0.47</v>
      </c>
      <c r="R63" s="196">
        <v>0.51</v>
      </c>
      <c r="S63" s="196">
        <v>0.41</v>
      </c>
      <c r="T63" s="196">
        <v>0</v>
      </c>
      <c r="U63" s="196">
        <v>0.8</v>
      </c>
      <c r="V63" s="196">
        <v>0.41</v>
      </c>
      <c r="W63" s="196">
        <v>1.07</v>
      </c>
      <c r="X63" s="196">
        <v>2.96</v>
      </c>
      <c r="Y63" s="196">
        <v>0</v>
      </c>
      <c r="Z63" s="196">
        <v>5.59</v>
      </c>
      <c r="AA63" s="196">
        <v>1.72</v>
      </c>
      <c r="AB63" s="196">
        <v>0</v>
      </c>
      <c r="AC63" s="196">
        <v>1.46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10.89</v>
      </c>
      <c r="AL63" s="196">
        <v>0</v>
      </c>
      <c r="AM63" s="196">
        <v>0</v>
      </c>
      <c r="AN63" s="196">
        <v>0</v>
      </c>
      <c r="AO63" s="196">
        <v>274.62</v>
      </c>
      <c r="AP63" s="196">
        <v>0</v>
      </c>
      <c r="AQ63" s="196">
        <v>0</v>
      </c>
      <c r="AR63" s="196">
        <v>9.66</v>
      </c>
      <c r="AS63" s="196">
        <v>16.559999999999999</v>
      </c>
      <c r="AT63" s="196">
        <v>28.58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0.36</v>
      </c>
      <c r="L64" s="196">
        <v>443.92</v>
      </c>
      <c r="M64" s="196">
        <v>1.0900000000000001</v>
      </c>
      <c r="N64" s="196">
        <v>1.41</v>
      </c>
      <c r="O64" s="196">
        <v>0</v>
      </c>
      <c r="P64" s="196">
        <v>1.47</v>
      </c>
      <c r="Q64" s="196">
        <v>0.47</v>
      </c>
      <c r="R64" s="196">
        <v>0.51</v>
      </c>
      <c r="S64" s="196">
        <v>0.41</v>
      </c>
      <c r="T64" s="196">
        <v>0</v>
      </c>
      <c r="U64" s="196">
        <v>0.8</v>
      </c>
      <c r="V64" s="196">
        <v>0.41</v>
      </c>
      <c r="W64" s="196">
        <v>1.07</v>
      </c>
      <c r="X64" s="196">
        <v>2.96</v>
      </c>
      <c r="Y64" s="196">
        <v>0</v>
      </c>
      <c r="Z64" s="196">
        <v>5.59</v>
      </c>
      <c r="AA64" s="196">
        <v>1.72</v>
      </c>
      <c r="AB64" s="196">
        <v>0</v>
      </c>
      <c r="AC64" s="196">
        <v>1.46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10.89</v>
      </c>
      <c r="AL64" s="196">
        <v>0</v>
      </c>
      <c r="AM64" s="196">
        <v>0</v>
      </c>
      <c r="AN64" s="196">
        <v>0</v>
      </c>
      <c r="AO64" s="196">
        <v>274.62</v>
      </c>
      <c r="AP64" s="196">
        <v>0</v>
      </c>
      <c r="AQ64" s="196">
        <v>0</v>
      </c>
      <c r="AR64" s="196">
        <v>9.66</v>
      </c>
      <c r="AS64" s="196">
        <v>16.559999999999999</v>
      </c>
      <c r="AT64" s="196">
        <v>28.58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0.36</v>
      </c>
      <c r="L65" s="196">
        <v>434.31</v>
      </c>
      <c r="M65" s="196">
        <v>1.0900000000000001</v>
      </c>
      <c r="N65" s="196">
        <v>1.41</v>
      </c>
      <c r="O65" s="196">
        <v>0</v>
      </c>
      <c r="P65" s="196">
        <v>1.47</v>
      </c>
      <c r="Q65" s="196">
        <v>0.47</v>
      </c>
      <c r="R65" s="196">
        <v>0.51</v>
      </c>
      <c r="S65" s="196">
        <v>0.41</v>
      </c>
      <c r="T65" s="196">
        <v>0</v>
      </c>
      <c r="U65" s="196">
        <v>0.8</v>
      </c>
      <c r="V65" s="196">
        <v>0.91</v>
      </c>
      <c r="W65" s="196">
        <v>1.07</v>
      </c>
      <c r="X65" s="196">
        <v>2.96</v>
      </c>
      <c r="Y65" s="196">
        <v>0</v>
      </c>
      <c r="Z65" s="196">
        <v>5.59</v>
      </c>
      <c r="AA65" s="196">
        <v>1.71</v>
      </c>
      <c r="AB65" s="196">
        <v>0</v>
      </c>
      <c r="AC65" s="196">
        <v>1.46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10.89</v>
      </c>
      <c r="AL65" s="196">
        <v>0</v>
      </c>
      <c r="AM65" s="196">
        <v>0</v>
      </c>
      <c r="AN65" s="196">
        <v>0</v>
      </c>
      <c r="AO65" s="196">
        <v>274.62</v>
      </c>
      <c r="AP65" s="196">
        <v>0</v>
      </c>
      <c r="AQ65" s="196">
        <v>0</v>
      </c>
      <c r="AR65" s="196">
        <v>9.66</v>
      </c>
      <c r="AS65" s="196">
        <v>16.559999999999999</v>
      </c>
      <c r="AT65" s="196">
        <v>28.58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0.36</v>
      </c>
      <c r="L66" s="196">
        <v>429.5</v>
      </c>
      <c r="M66" s="196">
        <v>1.0900000000000001</v>
      </c>
      <c r="N66" s="196">
        <v>1.41</v>
      </c>
      <c r="O66" s="196">
        <v>0</v>
      </c>
      <c r="P66" s="196">
        <v>1.47</v>
      </c>
      <c r="Q66" s="196">
        <v>0.47</v>
      </c>
      <c r="R66" s="196">
        <v>0.51</v>
      </c>
      <c r="S66" s="196">
        <v>0.41</v>
      </c>
      <c r="T66" s="196">
        <v>0</v>
      </c>
      <c r="U66" s="196">
        <v>0.8</v>
      </c>
      <c r="V66" s="196">
        <v>0.41</v>
      </c>
      <c r="W66" s="196">
        <v>1.07</v>
      </c>
      <c r="X66" s="196">
        <v>2.96</v>
      </c>
      <c r="Y66" s="196">
        <v>0</v>
      </c>
      <c r="Z66" s="196">
        <v>5.59</v>
      </c>
      <c r="AA66" s="196">
        <v>1.71</v>
      </c>
      <c r="AB66" s="196">
        <v>0</v>
      </c>
      <c r="AC66" s="196">
        <v>1.46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10.89</v>
      </c>
      <c r="AL66" s="196">
        <v>0</v>
      </c>
      <c r="AM66" s="196">
        <v>0</v>
      </c>
      <c r="AN66" s="196">
        <v>0</v>
      </c>
      <c r="AO66" s="196">
        <v>274.62</v>
      </c>
      <c r="AP66" s="196">
        <v>0</v>
      </c>
      <c r="AQ66" s="196">
        <v>0</v>
      </c>
      <c r="AR66" s="196">
        <v>9.66</v>
      </c>
      <c r="AS66" s="196">
        <v>16.559999999999999</v>
      </c>
      <c r="AT66" s="196">
        <v>28.58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0.36</v>
      </c>
      <c r="L67" s="196">
        <v>424.7</v>
      </c>
      <c r="M67" s="196">
        <v>1.0900000000000001</v>
      </c>
      <c r="N67" s="196">
        <v>1.41</v>
      </c>
      <c r="O67" s="196">
        <v>0</v>
      </c>
      <c r="P67" s="196">
        <v>1.47</v>
      </c>
      <c r="Q67" s="196">
        <v>0.13</v>
      </c>
      <c r="R67" s="196">
        <v>0.51</v>
      </c>
      <c r="S67" s="196">
        <v>0.41</v>
      </c>
      <c r="T67" s="196">
        <v>0</v>
      </c>
      <c r="U67" s="196">
        <v>0.8</v>
      </c>
      <c r="V67" s="196">
        <v>0.41</v>
      </c>
      <c r="W67" s="196">
        <v>1.07</v>
      </c>
      <c r="X67" s="196">
        <v>2.96</v>
      </c>
      <c r="Y67" s="196">
        <v>0</v>
      </c>
      <c r="Z67" s="196">
        <v>5.59</v>
      </c>
      <c r="AA67" s="196">
        <v>1.71</v>
      </c>
      <c r="AB67" s="196">
        <v>0</v>
      </c>
      <c r="AC67" s="196">
        <v>1.46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10.89</v>
      </c>
      <c r="AL67" s="196">
        <v>0</v>
      </c>
      <c r="AM67" s="196">
        <v>0</v>
      </c>
      <c r="AN67" s="196">
        <v>0</v>
      </c>
      <c r="AO67" s="196">
        <v>274.62</v>
      </c>
      <c r="AP67" s="196">
        <v>0</v>
      </c>
      <c r="AQ67" s="196">
        <v>0</v>
      </c>
      <c r="AR67" s="196">
        <v>9.66</v>
      </c>
      <c r="AS67" s="196">
        <v>16.559999999999999</v>
      </c>
      <c r="AT67" s="196">
        <v>28.58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0.36</v>
      </c>
      <c r="L68" s="196">
        <v>415.08</v>
      </c>
      <c r="M68" s="196">
        <v>1.0900000000000001</v>
      </c>
      <c r="N68" s="196">
        <v>1.41</v>
      </c>
      <c r="O68" s="196">
        <v>0</v>
      </c>
      <c r="P68" s="196">
        <v>1.47</v>
      </c>
      <c r="Q68" s="196">
        <v>0.13</v>
      </c>
      <c r="R68" s="196">
        <v>0.51</v>
      </c>
      <c r="S68" s="196">
        <v>0.41</v>
      </c>
      <c r="T68" s="196">
        <v>0</v>
      </c>
      <c r="U68" s="196">
        <v>0.8</v>
      </c>
      <c r="V68" s="196">
        <v>0.41</v>
      </c>
      <c r="W68" s="196">
        <v>1.07</v>
      </c>
      <c r="X68" s="196">
        <v>2.96</v>
      </c>
      <c r="Y68" s="196">
        <v>0</v>
      </c>
      <c r="Z68" s="196">
        <v>5.59</v>
      </c>
      <c r="AA68" s="196">
        <v>1.71</v>
      </c>
      <c r="AB68" s="196">
        <v>0</v>
      </c>
      <c r="AC68" s="196">
        <v>1.46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10.89</v>
      </c>
      <c r="AL68" s="196">
        <v>0</v>
      </c>
      <c r="AM68" s="196">
        <v>0</v>
      </c>
      <c r="AN68" s="196">
        <v>0</v>
      </c>
      <c r="AO68" s="196">
        <v>274.62</v>
      </c>
      <c r="AP68" s="196">
        <v>0</v>
      </c>
      <c r="AQ68" s="196">
        <v>0</v>
      </c>
      <c r="AR68" s="196">
        <v>9.66</v>
      </c>
      <c r="AS68" s="196">
        <v>16.559999999999999</v>
      </c>
      <c r="AT68" s="196">
        <v>28.58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0.36</v>
      </c>
      <c r="L69" s="196">
        <v>399.23</v>
      </c>
      <c r="M69" s="196">
        <v>1.0900000000000001</v>
      </c>
      <c r="N69" s="196">
        <v>1.41</v>
      </c>
      <c r="O69" s="196">
        <v>0</v>
      </c>
      <c r="P69" s="196">
        <v>1.47</v>
      </c>
      <c r="Q69" s="196">
        <v>0.13</v>
      </c>
      <c r="R69" s="196">
        <v>0.51</v>
      </c>
      <c r="S69" s="196">
        <v>0.41</v>
      </c>
      <c r="T69" s="196">
        <v>0</v>
      </c>
      <c r="U69" s="196">
        <v>0.8</v>
      </c>
      <c r="V69" s="196">
        <v>0.41</v>
      </c>
      <c r="W69" s="196">
        <v>1.07</v>
      </c>
      <c r="X69" s="196">
        <v>2.96</v>
      </c>
      <c r="Y69" s="196">
        <v>0</v>
      </c>
      <c r="Z69" s="196">
        <v>5.59</v>
      </c>
      <c r="AA69" s="196">
        <v>1.71</v>
      </c>
      <c r="AB69" s="196">
        <v>0</v>
      </c>
      <c r="AC69" s="196">
        <v>1.46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10.89</v>
      </c>
      <c r="AL69" s="196">
        <v>0</v>
      </c>
      <c r="AM69" s="196">
        <v>0</v>
      </c>
      <c r="AN69" s="196">
        <v>0</v>
      </c>
      <c r="AO69" s="196">
        <v>274.62</v>
      </c>
      <c r="AP69" s="196">
        <v>0</v>
      </c>
      <c r="AQ69" s="196">
        <v>0</v>
      </c>
      <c r="AR69" s="196">
        <v>9.66</v>
      </c>
      <c r="AS69" s="196">
        <v>16.559999999999999</v>
      </c>
      <c r="AT69" s="196">
        <v>28.58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0.36</v>
      </c>
      <c r="L70" s="196">
        <v>399.23</v>
      </c>
      <c r="M70" s="196">
        <v>1.0900000000000001</v>
      </c>
      <c r="N70" s="196">
        <v>1.41</v>
      </c>
      <c r="O70" s="196">
        <v>0</v>
      </c>
      <c r="P70" s="196">
        <v>1.47</v>
      </c>
      <c r="Q70" s="196">
        <v>0.13</v>
      </c>
      <c r="R70" s="196">
        <v>0.51</v>
      </c>
      <c r="S70" s="196">
        <v>0.41</v>
      </c>
      <c r="T70" s="196">
        <v>0</v>
      </c>
      <c r="U70" s="196">
        <v>0.8</v>
      </c>
      <c r="V70" s="196">
        <v>0.41</v>
      </c>
      <c r="W70" s="196">
        <v>1.07</v>
      </c>
      <c r="X70" s="196">
        <v>2.96</v>
      </c>
      <c r="Y70" s="196">
        <v>0</v>
      </c>
      <c r="Z70" s="196">
        <v>5.59</v>
      </c>
      <c r="AA70" s="196">
        <v>1.71</v>
      </c>
      <c r="AB70" s="196">
        <v>0</v>
      </c>
      <c r="AC70" s="196">
        <v>1.46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12.57</v>
      </c>
      <c r="AL70" s="196">
        <v>0</v>
      </c>
      <c r="AM70" s="196">
        <v>0</v>
      </c>
      <c r="AN70" s="196">
        <v>0</v>
      </c>
      <c r="AO70" s="196">
        <v>274.62</v>
      </c>
      <c r="AP70" s="196">
        <v>0</v>
      </c>
      <c r="AQ70" s="196">
        <v>0</v>
      </c>
      <c r="AR70" s="196">
        <v>9.66</v>
      </c>
      <c r="AS70" s="196">
        <v>16.559999999999999</v>
      </c>
      <c r="AT70" s="196">
        <v>28.58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0.36</v>
      </c>
      <c r="L71" s="196">
        <v>386.24</v>
      </c>
      <c r="M71" s="196">
        <v>1.0900000000000001</v>
      </c>
      <c r="N71" s="196">
        <v>1.41</v>
      </c>
      <c r="O71" s="196">
        <v>0</v>
      </c>
      <c r="P71" s="196">
        <v>1.47</v>
      </c>
      <c r="Q71" s="196">
        <v>0.13</v>
      </c>
      <c r="R71" s="196">
        <v>0.51</v>
      </c>
      <c r="S71" s="196">
        <v>0.41</v>
      </c>
      <c r="T71" s="196">
        <v>0</v>
      </c>
      <c r="U71" s="196">
        <v>0.8</v>
      </c>
      <c r="V71" s="196">
        <v>0.41</v>
      </c>
      <c r="W71" s="196">
        <v>1.07</v>
      </c>
      <c r="X71" s="196">
        <v>2.96</v>
      </c>
      <c r="Y71" s="196">
        <v>0</v>
      </c>
      <c r="Z71" s="196">
        <v>5.59</v>
      </c>
      <c r="AA71" s="196">
        <v>1.71</v>
      </c>
      <c r="AB71" s="196">
        <v>0</v>
      </c>
      <c r="AC71" s="196">
        <v>1.46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274.62</v>
      </c>
      <c r="AP71" s="196">
        <v>0</v>
      </c>
      <c r="AQ71" s="196">
        <v>0</v>
      </c>
      <c r="AR71" s="196">
        <v>9.66</v>
      </c>
      <c r="AS71" s="196">
        <v>16.559999999999999</v>
      </c>
      <c r="AT71" s="196">
        <v>28.58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0.36</v>
      </c>
      <c r="L72" s="196">
        <v>386.24</v>
      </c>
      <c r="M72" s="196">
        <v>1.0900000000000001</v>
      </c>
      <c r="N72" s="196">
        <v>1.41</v>
      </c>
      <c r="O72" s="196">
        <v>0</v>
      </c>
      <c r="P72" s="196">
        <v>1.47</v>
      </c>
      <c r="Q72" s="196">
        <v>0.13</v>
      </c>
      <c r="R72" s="196">
        <v>0.51</v>
      </c>
      <c r="S72" s="196">
        <v>0.41</v>
      </c>
      <c r="T72" s="196">
        <v>0</v>
      </c>
      <c r="U72" s="196">
        <v>0.8</v>
      </c>
      <c r="V72" s="196">
        <v>0.41</v>
      </c>
      <c r="W72" s="196">
        <v>1.07</v>
      </c>
      <c r="X72" s="196">
        <v>2.96</v>
      </c>
      <c r="Y72" s="196">
        <v>0</v>
      </c>
      <c r="Z72" s="196">
        <v>5.59</v>
      </c>
      <c r="AA72" s="196">
        <v>1.71</v>
      </c>
      <c r="AB72" s="196">
        <v>0</v>
      </c>
      <c r="AC72" s="196">
        <v>1.46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274.62</v>
      </c>
      <c r="AP72" s="196">
        <v>0</v>
      </c>
      <c r="AQ72" s="196">
        <v>0</v>
      </c>
      <c r="AR72" s="196">
        <v>9.66</v>
      </c>
      <c r="AS72" s="196">
        <v>16.559999999999999</v>
      </c>
      <c r="AT72" s="196">
        <v>28.58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0.36</v>
      </c>
      <c r="L73" s="196">
        <v>386.24</v>
      </c>
      <c r="M73" s="196">
        <v>1.0900000000000001</v>
      </c>
      <c r="N73" s="196">
        <v>1.41</v>
      </c>
      <c r="O73" s="196">
        <v>0</v>
      </c>
      <c r="P73" s="196">
        <v>1.47</v>
      </c>
      <c r="Q73" s="196">
        <v>0.13</v>
      </c>
      <c r="R73" s="196">
        <v>0.51</v>
      </c>
      <c r="S73" s="196">
        <v>0.41</v>
      </c>
      <c r="T73" s="196">
        <v>0</v>
      </c>
      <c r="U73" s="196">
        <v>0.8</v>
      </c>
      <c r="V73" s="196">
        <v>0.41</v>
      </c>
      <c r="W73" s="196">
        <v>1.07</v>
      </c>
      <c r="X73" s="196">
        <v>2.96</v>
      </c>
      <c r="Y73" s="196">
        <v>0</v>
      </c>
      <c r="Z73" s="196">
        <v>5.59</v>
      </c>
      <c r="AA73" s="196">
        <v>1.71</v>
      </c>
      <c r="AB73" s="196">
        <v>0</v>
      </c>
      <c r="AC73" s="196">
        <v>1.46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274.62</v>
      </c>
      <c r="AP73" s="196">
        <v>0</v>
      </c>
      <c r="AQ73" s="196">
        <v>0</v>
      </c>
      <c r="AR73" s="196">
        <v>9.66</v>
      </c>
      <c r="AS73" s="196">
        <v>16.559999999999999</v>
      </c>
      <c r="AT73" s="196">
        <v>28.58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0.36</v>
      </c>
      <c r="L74" s="196">
        <v>386.24</v>
      </c>
      <c r="M74" s="196">
        <v>1.0900000000000001</v>
      </c>
      <c r="N74" s="196">
        <v>1.41</v>
      </c>
      <c r="O74" s="196">
        <v>0</v>
      </c>
      <c r="P74" s="196">
        <v>1.47</v>
      </c>
      <c r="Q74" s="196">
        <v>0.13</v>
      </c>
      <c r="R74" s="196">
        <v>0.51</v>
      </c>
      <c r="S74" s="196">
        <v>0.41</v>
      </c>
      <c r="T74" s="196">
        <v>0</v>
      </c>
      <c r="U74" s="196">
        <v>0.8</v>
      </c>
      <c r="V74" s="196">
        <v>0.41</v>
      </c>
      <c r="W74" s="196">
        <v>1.07</v>
      </c>
      <c r="X74" s="196">
        <v>2.96</v>
      </c>
      <c r="Y74" s="196">
        <v>0</v>
      </c>
      <c r="Z74" s="196">
        <v>5.59</v>
      </c>
      <c r="AA74" s="196">
        <v>1.71</v>
      </c>
      <c r="AB74" s="196">
        <v>0</v>
      </c>
      <c r="AC74" s="196">
        <v>1.46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274.62</v>
      </c>
      <c r="AP74" s="196">
        <v>0</v>
      </c>
      <c r="AQ74" s="196">
        <v>0</v>
      </c>
      <c r="AR74" s="196">
        <v>9.66</v>
      </c>
      <c r="AS74" s="196">
        <v>16.559999999999999</v>
      </c>
      <c r="AT74" s="196">
        <v>28.58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0.54</v>
      </c>
      <c r="L75" s="196">
        <v>386.24</v>
      </c>
      <c r="M75" s="196">
        <v>1.0900000000000001</v>
      </c>
      <c r="N75" s="196">
        <v>1.41</v>
      </c>
      <c r="O75" s="196">
        <v>0</v>
      </c>
      <c r="P75" s="196">
        <v>1.47</v>
      </c>
      <c r="Q75" s="196">
        <v>0.13</v>
      </c>
      <c r="R75" s="196">
        <v>0.51</v>
      </c>
      <c r="S75" s="196">
        <v>0.41</v>
      </c>
      <c r="T75" s="196">
        <v>0</v>
      </c>
      <c r="U75" s="196">
        <v>0.8</v>
      </c>
      <c r="V75" s="196">
        <v>0.41</v>
      </c>
      <c r="W75" s="196">
        <v>1.07</v>
      </c>
      <c r="X75" s="196">
        <v>2.96</v>
      </c>
      <c r="Y75" s="196">
        <v>0</v>
      </c>
      <c r="Z75" s="196">
        <v>5.59</v>
      </c>
      <c r="AA75" s="196">
        <v>1.71</v>
      </c>
      <c r="AB75" s="196">
        <v>0</v>
      </c>
      <c r="AC75" s="196">
        <v>1.46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280.06</v>
      </c>
      <c r="AP75" s="196">
        <v>0</v>
      </c>
      <c r="AQ75" s="196">
        <v>0</v>
      </c>
      <c r="AR75" s="196">
        <v>9.66</v>
      </c>
      <c r="AS75" s="196">
        <v>16.559999999999999</v>
      </c>
      <c r="AT75" s="196">
        <v>28.58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0.36</v>
      </c>
      <c r="L76" s="196">
        <v>386.24</v>
      </c>
      <c r="M76" s="196">
        <v>1.0900000000000001</v>
      </c>
      <c r="N76" s="196">
        <v>1.41</v>
      </c>
      <c r="O76" s="196">
        <v>0</v>
      </c>
      <c r="P76" s="196">
        <v>1.47</v>
      </c>
      <c r="Q76" s="196">
        <v>0.13</v>
      </c>
      <c r="R76" s="196">
        <v>0.51</v>
      </c>
      <c r="S76" s="196">
        <v>0.41</v>
      </c>
      <c r="T76" s="196">
        <v>0</v>
      </c>
      <c r="U76" s="196">
        <v>0.8</v>
      </c>
      <c r="V76" s="196">
        <v>0.41</v>
      </c>
      <c r="W76" s="196">
        <v>1.07</v>
      </c>
      <c r="X76" s="196">
        <v>2.96</v>
      </c>
      <c r="Y76" s="196">
        <v>0</v>
      </c>
      <c r="Z76" s="196">
        <v>5.59</v>
      </c>
      <c r="AA76" s="196">
        <v>1.71</v>
      </c>
      <c r="AB76" s="196">
        <v>0</v>
      </c>
      <c r="AC76" s="196">
        <v>1.26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280.06</v>
      </c>
      <c r="AP76" s="196">
        <v>0</v>
      </c>
      <c r="AQ76" s="196">
        <v>0</v>
      </c>
      <c r="AR76" s="196">
        <v>9.66</v>
      </c>
      <c r="AS76" s="196">
        <v>16.559999999999999</v>
      </c>
      <c r="AT76" s="196">
        <v>28.58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0.36</v>
      </c>
      <c r="L77" s="196">
        <v>386.24</v>
      </c>
      <c r="M77" s="196">
        <v>1.0900000000000001</v>
      </c>
      <c r="N77" s="196">
        <v>1.41</v>
      </c>
      <c r="O77" s="196">
        <v>0</v>
      </c>
      <c r="P77" s="196">
        <v>1.47</v>
      </c>
      <c r="Q77" s="196">
        <v>0.13</v>
      </c>
      <c r="R77" s="196">
        <v>0.51</v>
      </c>
      <c r="S77" s="196">
        <v>0.41</v>
      </c>
      <c r="T77" s="196">
        <v>0</v>
      </c>
      <c r="U77" s="196">
        <v>0.8</v>
      </c>
      <c r="V77" s="196">
        <v>0.41</v>
      </c>
      <c r="W77" s="196">
        <v>1.07</v>
      </c>
      <c r="X77" s="196">
        <v>2.96</v>
      </c>
      <c r="Y77" s="196">
        <v>0</v>
      </c>
      <c r="Z77" s="196">
        <v>5.59</v>
      </c>
      <c r="AA77" s="196">
        <v>1.71</v>
      </c>
      <c r="AB77" s="196">
        <v>0</v>
      </c>
      <c r="AC77" s="196">
        <v>1.26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280.06</v>
      </c>
      <c r="AP77" s="196">
        <v>0</v>
      </c>
      <c r="AQ77" s="196">
        <v>0</v>
      </c>
      <c r="AR77" s="196">
        <v>9.66</v>
      </c>
      <c r="AS77" s="196">
        <v>16.559999999999999</v>
      </c>
      <c r="AT77" s="196">
        <v>28.58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0.36</v>
      </c>
      <c r="L78" s="196">
        <v>386.24</v>
      </c>
      <c r="M78" s="196">
        <v>1.0900000000000001</v>
      </c>
      <c r="N78" s="196">
        <v>1.41</v>
      </c>
      <c r="O78" s="196">
        <v>0</v>
      </c>
      <c r="P78" s="196">
        <v>1.47</v>
      </c>
      <c r="Q78" s="196">
        <v>0.13</v>
      </c>
      <c r="R78" s="196">
        <v>0.51</v>
      </c>
      <c r="S78" s="196">
        <v>0.41</v>
      </c>
      <c r="T78" s="196">
        <v>0</v>
      </c>
      <c r="U78" s="196">
        <v>0.8</v>
      </c>
      <c r="V78" s="196">
        <v>0.41</v>
      </c>
      <c r="W78" s="196">
        <v>1.07</v>
      </c>
      <c r="X78" s="196">
        <v>2.96</v>
      </c>
      <c r="Y78" s="196">
        <v>0</v>
      </c>
      <c r="Z78" s="196">
        <v>5.59</v>
      </c>
      <c r="AA78" s="196">
        <v>1.71</v>
      </c>
      <c r="AB78" s="196">
        <v>0</v>
      </c>
      <c r="AC78" s="196">
        <v>1.26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280.06</v>
      </c>
      <c r="AP78" s="196">
        <v>0</v>
      </c>
      <c r="AQ78" s="196">
        <v>0</v>
      </c>
      <c r="AR78" s="196">
        <v>9.66</v>
      </c>
      <c r="AS78" s="196">
        <v>16.559999999999999</v>
      </c>
      <c r="AT78" s="196">
        <v>28.58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0.36</v>
      </c>
      <c r="L79" s="196">
        <v>415.08</v>
      </c>
      <c r="M79" s="196">
        <v>1.0900000000000001</v>
      </c>
      <c r="N79" s="196">
        <v>1.41</v>
      </c>
      <c r="O79" s="196">
        <v>0</v>
      </c>
      <c r="P79" s="196">
        <v>1.47</v>
      </c>
      <c r="Q79" s="196">
        <v>0.47</v>
      </c>
      <c r="R79" s="196">
        <v>0.51</v>
      </c>
      <c r="S79" s="196">
        <v>0.3</v>
      </c>
      <c r="T79" s="196">
        <v>0</v>
      </c>
      <c r="U79" s="196">
        <v>0.8</v>
      </c>
      <c r="V79" s="196">
        <v>0.41</v>
      </c>
      <c r="W79" s="196">
        <v>1.07</v>
      </c>
      <c r="X79" s="196">
        <v>2.96</v>
      </c>
      <c r="Y79" s="196">
        <v>0</v>
      </c>
      <c r="Z79" s="196">
        <v>5.59</v>
      </c>
      <c r="AA79" s="196">
        <v>1.71</v>
      </c>
      <c r="AB79" s="196">
        <v>0</v>
      </c>
      <c r="AC79" s="196">
        <v>1.26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12.13</v>
      </c>
      <c r="AL79" s="196">
        <v>0</v>
      </c>
      <c r="AM79" s="196">
        <v>0</v>
      </c>
      <c r="AN79" s="196">
        <v>0</v>
      </c>
      <c r="AO79" s="196">
        <v>280.06</v>
      </c>
      <c r="AP79" s="196">
        <v>0</v>
      </c>
      <c r="AQ79" s="196">
        <v>0</v>
      </c>
      <c r="AR79" s="196">
        <v>9.83</v>
      </c>
      <c r="AS79" s="196">
        <v>16.690000000000001</v>
      </c>
      <c r="AT79" s="196">
        <v>28.58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0.38</v>
      </c>
      <c r="L80" s="196">
        <v>415.08</v>
      </c>
      <c r="M80" s="196">
        <v>1.0900000000000001</v>
      </c>
      <c r="N80" s="196">
        <v>1.41</v>
      </c>
      <c r="O80" s="196">
        <v>0</v>
      </c>
      <c r="P80" s="196">
        <v>1.47</v>
      </c>
      <c r="Q80" s="196">
        <v>0.47</v>
      </c>
      <c r="R80" s="196">
        <v>0.51</v>
      </c>
      <c r="S80" s="196">
        <v>0.41</v>
      </c>
      <c r="T80" s="196">
        <v>0</v>
      </c>
      <c r="U80" s="196">
        <v>0.8</v>
      </c>
      <c r="V80" s="196">
        <v>0.41</v>
      </c>
      <c r="W80" s="196">
        <v>1.07</v>
      </c>
      <c r="X80" s="196">
        <v>2.96</v>
      </c>
      <c r="Y80" s="196">
        <v>0</v>
      </c>
      <c r="Z80" s="196">
        <v>5.59</v>
      </c>
      <c r="AA80" s="196">
        <v>1.71</v>
      </c>
      <c r="AB80" s="196">
        <v>0</v>
      </c>
      <c r="AC80" s="196">
        <v>1.26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12.13</v>
      </c>
      <c r="AL80" s="196">
        <v>0</v>
      </c>
      <c r="AM80" s="196">
        <v>0</v>
      </c>
      <c r="AN80" s="196">
        <v>0</v>
      </c>
      <c r="AO80" s="196">
        <v>280.06</v>
      </c>
      <c r="AP80" s="196">
        <v>0</v>
      </c>
      <c r="AQ80" s="196">
        <v>0</v>
      </c>
      <c r="AR80" s="196">
        <v>9.83</v>
      </c>
      <c r="AS80" s="196">
        <v>16.690000000000001</v>
      </c>
      <c r="AT80" s="196">
        <v>28.58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0.36</v>
      </c>
      <c r="L81" s="196">
        <v>415.08</v>
      </c>
      <c r="M81" s="196">
        <v>1.0900000000000001</v>
      </c>
      <c r="N81" s="196">
        <v>1.41</v>
      </c>
      <c r="O81" s="196">
        <v>0</v>
      </c>
      <c r="P81" s="196">
        <v>1.47</v>
      </c>
      <c r="Q81" s="196">
        <v>0.47</v>
      </c>
      <c r="R81" s="196">
        <v>0.51</v>
      </c>
      <c r="S81" s="196">
        <v>0.41</v>
      </c>
      <c r="T81" s="196">
        <v>0</v>
      </c>
      <c r="U81" s="196">
        <v>0.8</v>
      </c>
      <c r="V81" s="196">
        <v>0.41</v>
      </c>
      <c r="W81" s="196">
        <v>1.07</v>
      </c>
      <c r="X81" s="196">
        <v>2.96</v>
      </c>
      <c r="Y81" s="196">
        <v>0</v>
      </c>
      <c r="Z81" s="196">
        <v>5.59</v>
      </c>
      <c r="AA81" s="196">
        <v>1.71</v>
      </c>
      <c r="AB81" s="196">
        <v>0</v>
      </c>
      <c r="AC81" s="196">
        <v>1.26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10.89</v>
      </c>
      <c r="AL81" s="196">
        <v>0</v>
      </c>
      <c r="AM81" s="196">
        <v>0</v>
      </c>
      <c r="AN81" s="196">
        <v>0</v>
      </c>
      <c r="AO81" s="196">
        <v>280.06</v>
      </c>
      <c r="AP81" s="196">
        <v>0</v>
      </c>
      <c r="AQ81" s="196">
        <v>0</v>
      </c>
      <c r="AR81" s="196">
        <v>9.83</v>
      </c>
      <c r="AS81" s="196">
        <v>16.690000000000001</v>
      </c>
      <c r="AT81" s="196">
        <v>28.58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0.36</v>
      </c>
      <c r="L82" s="196">
        <v>449</v>
      </c>
      <c r="M82" s="196">
        <v>1.0900000000000001</v>
      </c>
      <c r="N82" s="196">
        <v>1.41</v>
      </c>
      <c r="O82" s="196">
        <v>0</v>
      </c>
      <c r="P82" s="196">
        <v>1.47</v>
      </c>
      <c r="Q82" s="196">
        <v>0.47</v>
      </c>
      <c r="R82" s="196">
        <v>0.51</v>
      </c>
      <c r="S82" s="196">
        <v>0.41</v>
      </c>
      <c r="T82" s="196">
        <v>0</v>
      </c>
      <c r="U82" s="196">
        <v>0.8</v>
      </c>
      <c r="V82" s="196">
        <v>0.41</v>
      </c>
      <c r="W82" s="196">
        <v>1.07</v>
      </c>
      <c r="X82" s="196">
        <v>2.96</v>
      </c>
      <c r="Y82" s="196">
        <v>0</v>
      </c>
      <c r="Z82" s="196">
        <v>5.59</v>
      </c>
      <c r="AA82" s="196">
        <v>1.71</v>
      </c>
      <c r="AB82" s="196">
        <v>0</v>
      </c>
      <c r="AC82" s="196">
        <v>1.26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10.89</v>
      </c>
      <c r="AL82" s="196">
        <v>0</v>
      </c>
      <c r="AM82" s="196">
        <v>0</v>
      </c>
      <c r="AN82" s="196">
        <v>0</v>
      </c>
      <c r="AO82" s="196">
        <v>280.06</v>
      </c>
      <c r="AP82" s="196">
        <v>0</v>
      </c>
      <c r="AQ82" s="196">
        <v>0</v>
      </c>
      <c r="AR82" s="196">
        <v>9.83</v>
      </c>
      <c r="AS82" s="196">
        <v>16.690000000000001</v>
      </c>
      <c r="AT82" s="196">
        <v>28.58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0.36</v>
      </c>
      <c r="L83" s="196">
        <v>482.37</v>
      </c>
      <c r="M83" s="196">
        <v>1.0900000000000001</v>
      </c>
      <c r="N83" s="196">
        <v>1.41</v>
      </c>
      <c r="O83" s="196">
        <v>0</v>
      </c>
      <c r="P83" s="196">
        <v>1.47</v>
      </c>
      <c r="Q83" s="196">
        <v>0.47</v>
      </c>
      <c r="R83" s="196">
        <v>0.51</v>
      </c>
      <c r="S83" s="196">
        <v>0.41</v>
      </c>
      <c r="T83" s="196">
        <v>0</v>
      </c>
      <c r="U83" s="196">
        <v>0.8</v>
      </c>
      <c r="V83" s="196">
        <v>0.2</v>
      </c>
      <c r="W83" s="196">
        <v>1.07</v>
      </c>
      <c r="X83" s="196">
        <v>2.96</v>
      </c>
      <c r="Y83" s="196">
        <v>0</v>
      </c>
      <c r="Z83" s="196">
        <v>5.59</v>
      </c>
      <c r="AA83" s="196">
        <v>1.72</v>
      </c>
      <c r="AB83" s="196">
        <v>0</v>
      </c>
      <c r="AC83" s="196">
        <v>1.26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10.89</v>
      </c>
      <c r="AL83" s="196">
        <v>0</v>
      </c>
      <c r="AM83" s="196">
        <v>0</v>
      </c>
      <c r="AN83" s="196">
        <v>0</v>
      </c>
      <c r="AO83" s="196">
        <v>280.06</v>
      </c>
      <c r="AP83" s="196">
        <v>0</v>
      </c>
      <c r="AQ83" s="196">
        <v>0</v>
      </c>
      <c r="AR83" s="196">
        <v>9.83</v>
      </c>
      <c r="AS83" s="196">
        <v>16.690000000000001</v>
      </c>
      <c r="AT83" s="196">
        <v>28.58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0.36</v>
      </c>
      <c r="L84" s="196">
        <v>482.37</v>
      </c>
      <c r="M84" s="196">
        <v>1.0900000000000001</v>
      </c>
      <c r="N84" s="196">
        <v>1.41</v>
      </c>
      <c r="O84" s="196">
        <v>0</v>
      </c>
      <c r="P84" s="196">
        <v>1.47</v>
      </c>
      <c r="Q84" s="196">
        <v>0.47</v>
      </c>
      <c r="R84" s="196">
        <v>0.51</v>
      </c>
      <c r="S84" s="196">
        <v>5.21</v>
      </c>
      <c r="T84" s="196">
        <v>0</v>
      </c>
      <c r="U84" s="196">
        <v>0.8</v>
      </c>
      <c r="V84" s="196">
        <v>0.2</v>
      </c>
      <c r="W84" s="196">
        <v>1.07</v>
      </c>
      <c r="X84" s="196">
        <v>2.96</v>
      </c>
      <c r="Y84" s="196">
        <v>0</v>
      </c>
      <c r="Z84" s="196">
        <v>5.59</v>
      </c>
      <c r="AA84" s="196">
        <v>1.72</v>
      </c>
      <c r="AB84" s="196">
        <v>0</v>
      </c>
      <c r="AC84" s="196">
        <v>1.26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10.89</v>
      </c>
      <c r="AL84" s="196">
        <v>0</v>
      </c>
      <c r="AM84" s="196">
        <v>0</v>
      </c>
      <c r="AN84" s="196">
        <v>0</v>
      </c>
      <c r="AO84" s="196">
        <v>280.06</v>
      </c>
      <c r="AP84" s="196">
        <v>0</v>
      </c>
      <c r="AQ84" s="196">
        <v>0</v>
      </c>
      <c r="AR84" s="196">
        <v>9.83</v>
      </c>
      <c r="AS84" s="196">
        <v>16.690000000000001</v>
      </c>
      <c r="AT84" s="196">
        <v>28.58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0.36</v>
      </c>
      <c r="L85" s="196">
        <v>482.37</v>
      </c>
      <c r="M85" s="196">
        <v>1.0900000000000001</v>
      </c>
      <c r="N85" s="196">
        <v>1.41</v>
      </c>
      <c r="O85" s="196">
        <v>0</v>
      </c>
      <c r="P85" s="196">
        <v>1.47</v>
      </c>
      <c r="Q85" s="196">
        <v>0.47</v>
      </c>
      <c r="R85" s="196">
        <v>0.51</v>
      </c>
      <c r="S85" s="196">
        <v>5.21</v>
      </c>
      <c r="T85" s="196">
        <v>0</v>
      </c>
      <c r="U85" s="196">
        <v>0.8</v>
      </c>
      <c r="V85" s="196">
        <v>0.41</v>
      </c>
      <c r="W85" s="196">
        <v>1.07</v>
      </c>
      <c r="X85" s="196">
        <v>2.96</v>
      </c>
      <c r="Y85" s="196">
        <v>0</v>
      </c>
      <c r="Z85" s="196">
        <v>5.59</v>
      </c>
      <c r="AA85" s="196">
        <v>1.72</v>
      </c>
      <c r="AB85" s="196">
        <v>0</v>
      </c>
      <c r="AC85" s="196">
        <v>1.26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10.89</v>
      </c>
      <c r="AL85" s="196">
        <v>0</v>
      </c>
      <c r="AM85" s="196">
        <v>0</v>
      </c>
      <c r="AN85" s="196">
        <v>0</v>
      </c>
      <c r="AO85" s="196">
        <v>280.06</v>
      </c>
      <c r="AP85" s="196">
        <v>0</v>
      </c>
      <c r="AQ85" s="196">
        <v>0</v>
      </c>
      <c r="AR85" s="196">
        <v>9.83</v>
      </c>
      <c r="AS85" s="196">
        <v>16.690000000000001</v>
      </c>
      <c r="AT85" s="196">
        <v>28.58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8.4</v>
      </c>
      <c r="L86" s="196">
        <v>482.37</v>
      </c>
      <c r="M86" s="196">
        <v>1.0900000000000001</v>
      </c>
      <c r="N86" s="196">
        <v>1.41</v>
      </c>
      <c r="O86" s="196">
        <v>0</v>
      </c>
      <c r="P86" s="196">
        <v>1.47</v>
      </c>
      <c r="Q86" s="196">
        <v>0.47</v>
      </c>
      <c r="R86" s="196">
        <v>7.24</v>
      </c>
      <c r="S86" s="196">
        <v>5.21</v>
      </c>
      <c r="T86" s="196">
        <v>0</v>
      </c>
      <c r="U86" s="196">
        <v>0.8</v>
      </c>
      <c r="V86" s="196">
        <v>0.41</v>
      </c>
      <c r="W86" s="196">
        <v>1.07</v>
      </c>
      <c r="X86" s="196">
        <v>2.96</v>
      </c>
      <c r="Y86" s="196">
        <v>0</v>
      </c>
      <c r="Z86" s="196">
        <v>5.59</v>
      </c>
      <c r="AA86" s="196">
        <v>20.94</v>
      </c>
      <c r="AB86" s="196">
        <v>0</v>
      </c>
      <c r="AC86" s="196">
        <v>1.26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10.89</v>
      </c>
      <c r="AL86" s="196">
        <v>0</v>
      </c>
      <c r="AM86" s="196">
        <v>0</v>
      </c>
      <c r="AN86" s="196">
        <v>0</v>
      </c>
      <c r="AO86" s="196">
        <v>280.06</v>
      </c>
      <c r="AP86" s="196">
        <v>0</v>
      </c>
      <c r="AQ86" s="196">
        <v>0</v>
      </c>
      <c r="AR86" s="196">
        <v>9.83</v>
      </c>
      <c r="AS86" s="196">
        <v>16.690000000000001</v>
      </c>
      <c r="AT86" s="196">
        <v>28.58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8.4</v>
      </c>
      <c r="L87" s="196">
        <v>482.37</v>
      </c>
      <c r="M87" s="196">
        <v>1.0900000000000001</v>
      </c>
      <c r="N87" s="196">
        <v>1.41</v>
      </c>
      <c r="O87" s="196">
        <v>0</v>
      </c>
      <c r="P87" s="196">
        <v>1.47</v>
      </c>
      <c r="Q87" s="196">
        <v>0.47</v>
      </c>
      <c r="R87" s="196">
        <v>7.24</v>
      </c>
      <c r="S87" s="196">
        <v>5.21</v>
      </c>
      <c r="T87" s="196">
        <v>0</v>
      </c>
      <c r="U87" s="196">
        <v>0.8</v>
      </c>
      <c r="V87" s="196">
        <v>4.6100000000000003</v>
      </c>
      <c r="W87" s="196">
        <v>1.07</v>
      </c>
      <c r="X87" s="196">
        <v>2.96</v>
      </c>
      <c r="Y87" s="196">
        <v>0</v>
      </c>
      <c r="Z87" s="196">
        <v>29.62</v>
      </c>
      <c r="AA87" s="196">
        <v>20.94</v>
      </c>
      <c r="AB87" s="196">
        <v>0</v>
      </c>
      <c r="AC87" s="196">
        <v>1.26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10.89</v>
      </c>
      <c r="AL87" s="196">
        <v>0</v>
      </c>
      <c r="AM87" s="196">
        <v>0</v>
      </c>
      <c r="AN87" s="196">
        <v>0</v>
      </c>
      <c r="AO87" s="196">
        <v>280.06</v>
      </c>
      <c r="AP87" s="196">
        <v>0</v>
      </c>
      <c r="AQ87" s="196">
        <v>0</v>
      </c>
      <c r="AR87" s="196">
        <v>9.83</v>
      </c>
      <c r="AS87" s="196">
        <v>16.690000000000001</v>
      </c>
      <c r="AT87" s="196">
        <v>28.58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8.4</v>
      </c>
      <c r="L88" s="196">
        <v>482.37</v>
      </c>
      <c r="M88" s="196">
        <v>1.0900000000000001</v>
      </c>
      <c r="N88" s="196">
        <v>1.41</v>
      </c>
      <c r="O88" s="196">
        <v>0</v>
      </c>
      <c r="P88" s="196">
        <v>1.47</v>
      </c>
      <c r="Q88" s="196">
        <v>0.47</v>
      </c>
      <c r="R88" s="196">
        <v>7.24</v>
      </c>
      <c r="S88" s="196">
        <v>5.21</v>
      </c>
      <c r="T88" s="196">
        <v>0</v>
      </c>
      <c r="U88" s="196">
        <v>0.8</v>
      </c>
      <c r="V88" s="196">
        <v>4.6100000000000003</v>
      </c>
      <c r="W88" s="196">
        <v>1.07</v>
      </c>
      <c r="X88" s="196">
        <v>2.96</v>
      </c>
      <c r="Y88" s="196">
        <v>0</v>
      </c>
      <c r="Z88" s="196">
        <v>58.46</v>
      </c>
      <c r="AA88" s="196">
        <v>20.94</v>
      </c>
      <c r="AB88" s="196">
        <v>0</v>
      </c>
      <c r="AC88" s="196">
        <v>1.26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10.89</v>
      </c>
      <c r="AL88" s="196">
        <v>0</v>
      </c>
      <c r="AM88" s="196">
        <v>0</v>
      </c>
      <c r="AN88" s="196">
        <v>0</v>
      </c>
      <c r="AO88" s="196">
        <v>280.06</v>
      </c>
      <c r="AP88" s="196">
        <v>0</v>
      </c>
      <c r="AQ88" s="196">
        <v>0</v>
      </c>
      <c r="AR88" s="196">
        <v>9.83</v>
      </c>
      <c r="AS88" s="196">
        <v>16.690000000000001</v>
      </c>
      <c r="AT88" s="196">
        <v>28.58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8.4</v>
      </c>
      <c r="L89" s="196">
        <v>482.37</v>
      </c>
      <c r="M89" s="196">
        <v>1.0900000000000001</v>
      </c>
      <c r="N89" s="196">
        <v>1.41</v>
      </c>
      <c r="O89" s="196">
        <v>0</v>
      </c>
      <c r="P89" s="196">
        <v>1.47</v>
      </c>
      <c r="Q89" s="196">
        <v>0.47</v>
      </c>
      <c r="R89" s="196">
        <v>7.24</v>
      </c>
      <c r="S89" s="196">
        <v>5.21</v>
      </c>
      <c r="T89" s="196">
        <v>0</v>
      </c>
      <c r="U89" s="196">
        <v>0.8</v>
      </c>
      <c r="V89" s="196">
        <v>4.6100000000000003</v>
      </c>
      <c r="W89" s="196">
        <v>1.07</v>
      </c>
      <c r="X89" s="196">
        <v>2.96</v>
      </c>
      <c r="Y89" s="196">
        <v>0</v>
      </c>
      <c r="Z89" s="196">
        <v>58.46</v>
      </c>
      <c r="AA89" s="196">
        <v>20.94</v>
      </c>
      <c r="AB89" s="196">
        <v>0</v>
      </c>
      <c r="AC89" s="196">
        <v>1.26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10.89</v>
      </c>
      <c r="AL89" s="196">
        <v>0</v>
      </c>
      <c r="AM89" s="196">
        <v>0</v>
      </c>
      <c r="AN89" s="196">
        <v>0</v>
      </c>
      <c r="AO89" s="196">
        <v>280.06</v>
      </c>
      <c r="AP89" s="196">
        <v>0</v>
      </c>
      <c r="AQ89" s="196">
        <v>0</v>
      </c>
      <c r="AR89" s="196">
        <v>9.83</v>
      </c>
      <c r="AS89" s="196">
        <v>16.73</v>
      </c>
      <c r="AT89" s="196">
        <v>28.58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8.4</v>
      </c>
      <c r="L90" s="196">
        <v>482.37</v>
      </c>
      <c r="M90" s="196">
        <v>1.0900000000000001</v>
      </c>
      <c r="N90" s="196">
        <v>1.41</v>
      </c>
      <c r="O90" s="196">
        <v>0</v>
      </c>
      <c r="P90" s="196">
        <v>1.47</v>
      </c>
      <c r="Q90" s="196">
        <v>0.47</v>
      </c>
      <c r="R90" s="196">
        <v>7.24</v>
      </c>
      <c r="S90" s="196">
        <v>5.21</v>
      </c>
      <c r="T90" s="196">
        <v>0</v>
      </c>
      <c r="U90" s="196">
        <v>0.8</v>
      </c>
      <c r="V90" s="196">
        <v>4.6100000000000003</v>
      </c>
      <c r="W90" s="196">
        <v>1.07</v>
      </c>
      <c r="X90" s="196">
        <v>2.96</v>
      </c>
      <c r="Y90" s="196">
        <v>0</v>
      </c>
      <c r="Z90" s="196">
        <v>58.46</v>
      </c>
      <c r="AA90" s="196">
        <v>20.94</v>
      </c>
      <c r="AB90" s="196">
        <v>0</v>
      </c>
      <c r="AC90" s="196">
        <v>1.26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10.89</v>
      </c>
      <c r="AL90" s="196">
        <v>0</v>
      </c>
      <c r="AM90" s="196">
        <v>0</v>
      </c>
      <c r="AN90" s="196">
        <v>0</v>
      </c>
      <c r="AO90" s="196">
        <v>280.06</v>
      </c>
      <c r="AP90" s="196">
        <v>0</v>
      </c>
      <c r="AQ90" s="196">
        <v>0</v>
      </c>
      <c r="AR90" s="196">
        <v>9.83</v>
      </c>
      <c r="AS90" s="196">
        <v>16.73</v>
      </c>
      <c r="AT90" s="196">
        <v>28.58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8.4</v>
      </c>
      <c r="L91" s="196">
        <v>482.37</v>
      </c>
      <c r="M91" s="196">
        <v>1.0900000000000001</v>
      </c>
      <c r="N91" s="196">
        <v>1.41</v>
      </c>
      <c r="O91" s="196">
        <v>0</v>
      </c>
      <c r="P91" s="196">
        <v>1.47</v>
      </c>
      <c r="Q91" s="196">
        <v>0.47</v>
      </c>
      <c r="R91" s="196">
        <v>7.24</v>
      </c>
      <c r="S91" s="196">
        <v>5.21</v>
      </c>
      <c r="T91" s="196">
        <v>0</v>
      </c>
      <c r="U91" s="196">
        <v>0.8</v>
      </c>
      <c r="V91" s="196">
        <v>4.6100000000000003</v>
      </c>
      <c r="W91" s="196">
        <v>1.07</v>
      </c>
      <c r="X91" s="196">
        <v>28.24</v>
      </c>
      <c r="Y91" s="196">
        <v>0</v>
      </c>
      <c r="Z91" s="196">
        <v>58.46</v>
      </c>
      <c r="AA91" s="196">
        <v>20.94</v>
      </c>
      <c r="AB91" s="196">
        <v>0</v>
      </c>
      <c r="AC91" s="196">
        <v>1.26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10.89</v>
      </c>
      <c r="AL91" s="196">
        <v>0</v>
      </c>
      <c r="AM91" s="196">
        <v>0</v>
      </c>
      <c r="AN91" s="196">
        <v>0</v>
      </c>
      <c r="AO91" s="196">
        <v>280.06</v>
      </c>
      <c r="AP91" s="196">
        <v>0</v>
      </c>
      <c r="AQ91" s="196">
        <v>0</v>
      </c>
      <c r="AR91" s="196">
        <v>9.99</v>
      </c>
      <c r="AS91" s="196">
        <v>16.73</v>
      </c>
      <c r="AT91" s="196">
        <v>28.58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8.4</v>
      </c>
      <c r="L92" s="196">
        <v>482.37</v>
      </c>
      <c r="M92" s="196">
        <v>1.0900000000000001</v>
      </c>
      <c r="N92" s="196">
        <v>1.41</v>
      </c>
      <c r="O92" s="196">
        <v>0</v>
      </c>
      <c r="P92" s="196">
        <v>1.47</v>
      </c>
      <c r="Q92" s="196">
        <v>0.47</v>
      </c>
      <c r="R92" s="196">
        <v>7.24</v>
      </c>
      <c r="S92" s="196">
        <v>5.21</v>
      </c>
      <c r="T92" s="196">
        <v>0</v>
      </c>
      <c r="U92" s="196">
        <v>0.8</v>
      </c>
      <c r="V92" s="196">
        <v>4.6100000000000003</v>
      </c>
      <c r="W92" s="196">
        <v>1.07</v>
      </c>
      <c r="X92" s="196">
        <v>30.84</v>
      </c>
      <c r="Y92" s="196">
        <v>0</v>
      </c>
      <c r="Z92" s="196">
        <v>58.46</v>
      </c>
      <c r="AA92" s="196">
        <v>20.94</v>
      </c>
      <c r="AB92" s="196">
        <v>0</v>
      </c>
      <c r="AC92" s="196">
        <v>1.26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10.89</v>
      </c>
      <c r="AL92" s="196">
        <v>0</v>
      </c>
      <c r="AM92" s="196">
        <v>0</v>
      </c>
      <c r="AN92" s="196">
        <v>0</v>
      </c>
      <c r="AO92" s="196">
        <v>280.06</v>
      </c>
      <c r="AP92" s="196">
        <v>0</v>
      </c>
      <c r="AQ92" s="196">
        <v>0</v>
      </c>
      <c r="AR92" s="196">
        <v>9.99</v>
      </c>
      <c r="AS92" s="196">
        <v>16.73</v>
      </c>
      <c r="AT92" s="196">
        <v>28.58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8.4</v>
      </c>
      <c r="L93" s="196">
        <v>482.37</v>
      </c>
      <c r="M93" s="196">
        <v>1.0900000000000001</v>
      </c>
      <c r="N93" s="196">
        <v>1.41</v>
      </c>
      <c r="O93" s="196">
        <v>0</v>
      </c>
      <c r="P93" s="196">
        <v>1.47</v>
      </c>
      <c r="Q93" s="196">
        <v>0.47</v>
      </c>
      <c r="R93" s="196">
        <v>7.24</v>
      </c>
      <c r="S93" s="196">
        <v>5.21</v>
      </c>
      <c r="T93" s="196">
        <v>0</v>
      </c>
      <c r="U93" s="196">
        <v>0.8</v>
      </c>
      <c r="V93" s="196">
        <v>4.6100000000000003</v>
      </c>
      <c r="W93" s="196">
        <v>1.07</v>
      </c>
      <c r="X93" s="196">
        <v>30.84</v>
      </c>
      <c r="Y93" s="196">
        <v>0</v>
      </c>
      <c r="Z93" s="196">
        <v>58.46</v>
      </c>
      <c r="AA93" s="196">
        <v>20.94</v>
      </c>
      <c r="AB93" s="196">
        <v>0</v>
      </c>
      <c r="AC93" s="196">
        <v>1.26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10.89</v>
      </c>
      <c r="AL93" s="196">
        <v>0</v>
      </c>
      <c r="AM93" s="196">
        <v>0</v>
      </c>
      <c r="AN93" s="196">
        <v>0</v>
      </c>
      <c r="AO93" s="196">
        <v>280.06</v>
      </c>
      <c r="AP93" s="196">
        <v>0</v>
      </c>
      <c r="AQ93" s="196">
        <v>0</v>
      </c>
      <c r="AR93" s="196">
        <v>9.99</v>
      </c>
      <c r="AS93" s="196">
        <v>16.73</v>
      </c>
      <c r="AT93" s="196">
        <v>28.58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8.4</v>
      </c>
      <c r="L94" s="196">
        <v>482.37</v>
      </c>
      <c r="M94" s="196">
        <v>1.0900000000000001</v>
      </c>
      <c r="N94" s="196">
        <v>1.41</v>
      </c>
      <c r="O94" s="196">
        <v>0</v>
      </c>
      <c r="P94" s="196">
        <v>1.47</v>
      </c>
      <c r="Q94" s="196">
        <v>0.47</v>
      </c>
      <c r="R94" s="196">
        <v>7.24</v>
      </c>
      <c r="S94" s="196">
        <v>5.21</v>
      </c>
      <c r="T94" s="196">
        <v>0</v>
      </c>
      <c r="U94" s="196">
        <v>0.8</v>
      </c>
      <c r="V94" s="196">
        <v>4.6100000000000003</v>
      </c>
      <c r="W94" s="196">
        <v>1.07</v>
      </c>
      <c r="X94" s="196">
        <v>30.84</v>
      </c>
      <c r="Y94" s="196">
        <v>0</v>
      </c>
      <c r="Z94" s="196">
        <v>58.46</v>
      </c>
      <c r="AA94" s="196">
        <v>20.94</v>
      </c>
      <c r="AB94" s="196">
        <v>0</v>
      </c>
      <c r="AC94" s="196">
        <v>1.26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10.89</v>
      </c>
      <c r="AL94" s="196">
        <v>0</v>
      </c>
      <c r="AM94" s="196">
        <v>0</v>
      </c>
      <c r="AN94" s="196">
        <v>0</v>
      </c>
      <c r="AO94" s="196">
        <v>280.06</v>
      </c>
      <c r="AP94" s="196">
        <v>0</v>
      </c>
      <c r="AQ94" s="196">
        <v>0</v>
      </c>
      <c r="AR94" s="196">
        <v>9.99</v>
      </c>
      <c r="AS94" s="196">
        <v>16.73</v>
      </c>
      <c r="AT94" s="196">
        <v>28.58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8.4</v>
      </c>
      <c r="L95" s="196">
        <v>482.37</v>
      </c>
      <c r="M95" s="196">
        <v>1.0900000000000001</v>
      </c>
      <c r="N95" s="196">
        <v>1.41</v>
      </c>
      <c r="O95" s="196">
        <v>0</v>
      </c>
      <c r="P95" s="196">
        <v>1.47</v>
      </c>
      <c r="Q95" s="196">
        <v>0.47</v>
      </c>
      <c r="R95" s="196">
        <v>7.24</v>
      </c>
      <c r="S95" s="196">
        <v>5.21</v>
      </c>
      <c r="T95" s="196">
        <v>0</v>
      </c>
      <c r="U95" s="196">
        <v>0.8</v>
      </c>
      <c r="V95" s="196">
        <v>4.6100000000000003</v>
      </c>
      <c r="W95" s="196">
        <v>5.87</v>
      </c>
      <c r="X95" s="196">
        <v>30.84</v>
      </c>
      <c r="Y95" s="196">
        <v>0</v>
      </c>
      <c r="Z95" s="196">
        <v>58.46</v>
      </c>
      <c r="AA95" s="196">
        <v>20.94</v>
      </c>
      <c r="AB95" s="196">
        <v>0</v>
      </c>
      <c r="AC95" s="196">
        <v>1.26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10.89</v>
      </c>
      <c r="AL95" s="196">
        <v>0</v>
      </c>
      <c r="AM95" s="196">
        <v>0</v>
      </c>
      <c r="AN95" s="196">
        <v>0</v>
      </c>
      <c r="AO95" s="196">
        <v>280.06</v>
      </c>
      <c r="AP95" s="196">
        <v>0</v>
      </c>
      <c r="AQ95" s="196">
        <v>0</v>
      </c>
      <c r="AR95" s="196">
        <v>9.99</v>
      </c>
      <c r="AS95" s="196">
        <v>16.73</v>
      </c>
      <c r="AT95" s="196">
        <v>28.58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8.4</v>
      </c>
      <c r="L96" s="196">
        <v>482.37</v>
      </c>
      <c r="M96" s="196">
        <v>1.0900000000000001</v>
      </c>
      <c r="N96" s="196">
        <v>1.41</v>
      </c>
      <c r="O96" s="196">
        <v>0</v>
      </c>
      <c r="P96" s="196">
        <v>1.47</v>
      </c>
      <c r="Q96" s="196">
        <v>0.47</v>
      </c>
      <c r="R96" s="196">
        <v>7.24</v>
      </c>
      <c r="S96" s="196">
        <v>5.21</v>
      </c>
      <c r="T96" s="196">
        <v>0</v>
      </c>
      <c r="U96" s="196">
        <v>0.8</v>
      </c>
      <c r="V96" s="196">
        <v>4.6100000000000003</v>
      </c>
      <c r="W96" s="196">
        <v>5.87</v>
      </c>
      <c r="X96" s="196">
        <v>30.84</v>
      </c>
      <c r="Y96" s="196">
        <v>0</v>
      </c>
      <c r="Z96" s="196">
        <v>58.46</v>
      </c>
      <c r="AA96" s="196">
        <v>20.94</v>
      </c>
      <c r="AB96" s="196">
        <v>0</v>
      </c>
      <c r="AC96" s="196">
        <v>1.26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10.89</v>
      </c>
      <c r="AL96" s="196">
        <v>0</v>
      </c>
      <c r="AM96" s="196">
        <v>0</v>
      </c>
      <c r="AN96" s="196">
        <v>0</v>
      </c>
      <c r="AO96" s="196">
        <v>280.06</v>
      </c>
      <c r="AP96" s="196">
        <v>0</v>
      </c>
      <c r="AQ96" s="196">
        <v>0</v>
      </c>
      <c r="AR96" s="196">
        <v>9.99</v>
      </c>
      <c r="AS96" s="196">
        <v>16.73</v>
      </c>
      <c r="AT96" s="196">
        <v>28.58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8.4</v>
      </c>
      <c r="L97" s="196">
        <v>482.37</v>
      </c>
      <c r="M97" s="196">
        <v>1.0900000000000001</v>
      </c>
      <c r="N97" s="196">
        <v>1.41</v>
      </c>
      <c r="O97" s="196">
        <v>0</v>
      </c>
      <c r="P97" s="196">
        <v>1.47</v>
      </c>
      <c r="Q97" s="196">
        <v>0.47</v>
      </c>
      <c r="R97" s="196">
        <v>7.24</v>
      </c>
      <c r="S97" s="196">
        <v>5.21</v>
      </c>
      <c r="T97" s="196">
        <v>0</v>
      </c>
      <c r="U97" s="196">
        <v>0.86</v>
      </c>
      <c r="V97" s="196">
        <v>4.6100000000000003</v>
      </c>
      <c r="W97" s="196">
        <v>5.87</v>
      </c>
      <c r="X97" s="196">
        <v>30.84</v>
      </c>
      <c r="Y97" s="196">
        <v>0</v>
      </c>
      <c r="Z97" s="196">
        <v>58.46</v>
      </c>
      <c r="AA97" s="196">
        <v>20.94</v>
      </c>
      <c r="AB97" s="196">
        <v>0</v>
      </c>
      <c r="AC97" s="196">
        <v>1.26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10.89</v>
      </c>
      <c r="AL97" s="196">
        <v>0</v>
      </c>
      <c r="AM97" s="196">
        <v>0</v>
      </c>
      <c r="AN97" s="196">
        <v>0</v>
      </c>
      <c r="AO97" s="196">
        <v>280.06</v>
      </c>
      <c r="AP97" s="196">
        <v>0</v>
      </c>
      <c r="AQ97" s="196">
        <v>0</v>
      </c>
      <c r="AR97" s="196">
        <v>9.99</v>
      </c>
      <c r="AS97" s="196">
        <v>16.73</v>
      </c>
      <c r="AT97" s="196">
        <v>28.58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8.4</v>
      </c>
      <c r="L98" s="196">
        <v>482.37</v>
      </c>
      <c r="M98" s="196">
        <v>1.0900000000000001</v>
      </c>
      <c r="N98" s="196">
        <v>1.41</v>
      </c>
      <c r="O98" s="196">
        <v>0</v>
      </c>
      <c r="P98" s="196">
        <v>1.47</v>
      </c>
      <c r="Q98" s="196">
        <v>0.47</v>
      </c>
      <c r="R98" s="196">
        <v>7.24</v>
      </c>
      <c r="S98" s="196">
        <v>5.21</v>
      </c>
      <c r="T98" s="196">
        <v>0</v>
      </c>
      <c r="U98" s="196">
        <v>0.75</v>
      </c>
      <c r="V98" s="196">
        <v>4.6100000000000003</v>
      </c>
      <c r="W98" s="196">
        <v>5.87</v>
      </c>
      <c r="X98" s="196">
        <v>30.84</v>
      </c>
      <c r="Y98" s="196">
        <v>0</v>
      </c>
      <c r="Z98" s="196">
        <v>58.46</v>
      </c>
      <c r="AA98" s="196">
        <v>20.94</v>
      </c>
      <c r="AB98" s="196">
        <v>0</v>
      </c>
      <c r="AC98" s="196">
        <v>1.26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10.89</v>
      </c>
      <c r="AL98" s="196">
        <v>0</v>
      </c>
      <c r="AM98" s="196">
        <v>0</v>
      </c>
      <c r="AN98" s="196">
        <v>0</v>
      </c>
      <c r="AO98" s="196">
        <v>280.06</v>
      </c>
      <c r="AP98" s="196">
        <v>0</v>
      </c>
      <c r="AQ98" s="196">
        <v>0</v>
      </c>
      <c r="AR98" s="196">
        <v>9.99</v>
      </c>
      <c r="AS98" s="196">
        <v>16.73</v>
      </c>
      <c r="AT98" s="196">
        <v>28.58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8.9090000000000141E-2</v>
      </c>
      <c r="L99">
        <f t="shared" si="0"/>
        <v>10.658212500000008</v>
      </c>
      <c r="M99">
        <f t="shared" si="0"/>
        <v>2.6570000000000059E-2</v>
      </c>
      <c r="N99">
        <f t="shared" si="0"/>
        <v>3.3872499999999937E-2</v>
      </c>
      <c r="O99">
        <f t="shared" si="0"/>
        <v>0</v>
      </c>
      <c r="P99">
        <f t="shared" si="0"/>
        <v>3.5249999999999983E-2</v>
      </c>
      <c r="Q99">
        <f t="shared" si="0"/>
        <v>1.4220000000000005E-2</v>
      </c>
      <c r="R99">
        <f t="shared" si="0"/>
        <v>7.9539999999999902E-2</v>
      </c>
      <c r="S99">
        <f t="shared" si="0"/>
        <v>6.8612499999999965E-2</v>
      </c>
      <c r="T99">
        <f t="shared" si="0"/>
        <v>0</v>
      </c>
      <c r="U99">
        <f t="shared" si="0"/>
        <v>1.9209999999999967E-2</v>
      </c>
      <c r="V99">
        <f t="shared" si="0"/>
        <v>5.0809999999999987E-2</v>
      </c>
      <c r="W99">
        <f t="shared" si="0"/>
        <v>5.9487499999999902E-2</v>
      </c>
      <c r="X99">
        <f t="shared" si="0"/>
        <v>0.29390250000000051</v>
      </c>
      <c r="Y99">
        <f t="shared" si="0"/>
        <v>0</v>
      </c>
      <c r="Z99">
        <f t="shared" si="0"/>
        <v>0.60852749999999889</v>
      </c>
      <c r="AA99">
        <f t="shared" si="0"/>
        <v>0.23335500000000067</v>
      </c>
      <c r="AB99">
        <f t="shared" si="0"/>
        <v>0</v>
      </c>
      <c r="AC99">
        <f t="shared" si="0"/>
        <v>3.318999999999997E-2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0.24681999999999982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6.6888000000000059</v>
      </c>
      <c r="AP99">
        <f t="shared" si="0"/>
        <v>0</v>
      </c>
      <c r="AQ99">
        <f t="shared" si="0"/>
        <v>0</v>
      </c>
      <c r="AR99">
        <f t="shared" si="0"/>
        <v>0.23583999999999994</v>
      </c>
      <c r="AS99">
        <f t="shared" si="0"/>
        <v>0.39989499999999978</v>
      </c>
      <c r="AT99">
        <f t="shared" si="0"/>
        <v>0.68591999999999909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-10.161</v>
      </c>
      <c r="D27" s="82">
        <v>0</v>
      </c>
      <c r="E27" s="82">
        <v>0</v>
      </c>
      <c r="F27" s="82">
        <v>-13.839</v>
      </c>
      <c r="G27" s="82">
        <v>-24</v>
      </c>
      <c r="H27" s="76"/>
      <c r="I27" s="31">
        <v>25</v>
      </c>
      <c r="J27" s="82">
        <v>10.161</v>
      </c>
      <c r="K27" s="82">
        <v>0</v>
      </c>
      <c r="L27" s="82">
        <v>0</v>
      </c>
      <c r="M27" s="82">
        <v>0</v>
      </c>
      <c r="N27" s="82">
        <v>10.161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13.839</v>
      </c>
      <c r="AF27" s="82">
        <v>0</v>
      </c>
      <c r="AG27" s="82">
        <v>0</v>
      </c>
      <c r="AH27" s="82">
        <v>0</v>
      </c>
      <c r="AI27" s="82">
        <v>13.839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10.161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-10.161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13.839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-13.839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101.61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101.61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138.39000000000001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138.39000000000001</v>
      </c>
      <c r="DF27" s="81">
        <f t="shared" si="31"/>
        <v>24</v>
      </c>
      <c r="DG27" s="81">
        <f t="shared" si="32"/>
        <v>-10.161</v>
      </c>
      <c r="DH27" s="81">
        <f t="shared" si="33"/>
        <v>0</v>
      </c>
      <c r="DI27" s="81">
        <f t="shared" si="34"/>
        <v>0</v>
      </c>
      <c r="DJ27" s="81">
        <f t="shared" si="35"/>
        <v>-13.839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-29.635000000000002</v>
      </c>
      <c r="D28" s="82">
        <v>0</v>
      </c>
      <c r="E28" s="82">
        <v>0</v>
      </c>
      <c r="F28" s="82">
        <v>-40.365000000000002</v>
      </c>
      <c r="G28" s="82">
        <v>-70</v>
      </c>
      <c r="H28" s="76"/>
      <c r="I28" s="31">
        <v>26</v>
      </c>
      <c r="J28" s="82">
        <v>29.635000000000002</v>
      </c>
      <c r="K28" s="82">
        <v>0</v>
      </c>
      <c r="L28" s="82">
        <v>0</v>
      </c>
      <c r="M28" s="82">
        <v>0</v>
      </c>
      <c r="N28" s="82">
        <v>29.635000000000002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40.365000000000002</v>
      </c>
      <c r="AF28" s="82">
        <v>0</v>
      </c>
      <c r="AG28" s="82">
        <v>0</v>
      </c>
      <c r="AH28" s="82">
        <v>0</v>
      </c>
      <c r="AI28" s="82">
        <v>40.365000000000002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29.635000000000002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-29.635000000000002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40.365000000000002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-40.365000000000002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296.35000000000002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296.35000000000002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403.65000000000003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403.65000000000003</v>
      </c>
      <c r="DF28" s="81">
        <f t="shared" si="31"/>
        <v>70</v>
      </c>
      <c r="DG28" s="81">
        <f t="shared" si="32"/>
        <v>-29.635000000000002</v>
      </c>
      <c r="DH28" s="81">
        <f t="shared" si="33"/>
        <v>0</v>
      </c>
      <c r="DI28" s="81">
        <f t="shared" si="34"/>
        <v>0</v>
      </c>
      <c r="DJ28" s="81">
        <f t="shared" si="35"/>
        <v>-40.365000000000002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-0.745</v>
      </c>
      <c r="G29" s="82">
        <v>-0.745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0.745</v>
      </c>
      <c r="AF29" s="82">
        <v>0</v>
      </c>
      <c r="AG29" s="82">
        <v>0</v>
      </c>
      <c r="AH29" s="82">
        <v>0</v>
      </c>
      <c r="AI29" s="82">
        <v>0.745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0.745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-0.745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7.45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7.45</v>
      </c>
      <c r="DF29" s="81">
        <f t="shared" si="31"/>
        <v>0.745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-0.745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-3.7959999999999998</v>
      </c>
      <c r="D41" s="82">
        <v>0</v>
      </c>
      <c r="E41" s="82">
        <v>0</v>
      </c>
      <c r="F41" s="82">
        <v>0</v>
      </c>
      <c r="G41" s="82">
        <v>-3.7959999999999998</v>
      </c>
      <c r="H41" s="76"/>
      <c r="I41" s="31">
        <v>39</v>
      </c>
      <c r="J41" s="82">
        <v>3.7959999999999998</v>
      </c>
      <c r="K41" s="82">
        <v>0</v>
      </c>
      <c r="L41" s="82">
        <v>0</v>
      </c>
      <c r="M41" s="82">
        <v>3.2040000000000002</v>
      </c>
      <c r="N41" s="82">
        <v>7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-3.2040000000000002</v>
      </c>
      <c r="AG41" s="82">
        <v>0</v>
      </c>
      <c r="AH41" s="82">
        <v>0</v>
      </c>
      <c r="AI41" s="82">
        <v>-3.2040000000000002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3.7959999999999998</v>
      </c>
      <c r="AV41" s="83">
        <f t="shared" si="13"/>
        <v>0</v>
      </c>
      <c r="AW41" s="83">
        <f t="shared" si="13"/>
        <v>0</v>
      </c>
      <c r="AX41" s="83">
        <f t="shared" si="13"/>
        <v>3.2040000000000002</v>
      </c>
      <c r="AY41" s="83">
        <f t="shared" si="14"/>
        <v>-7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37.96</v>
      </c>
      <c r="CF41" s="80">
        <f t="shared" si="5"/>
        <v>0</v>
      </c>
      <c r="CG41" s="80">
        <f t="shared" si="5"/>
        <v>0</v>
      </c>
      <c r="CH41" s="80">
        <f t="shared" si="5"/>
        <v>32.04</v>
      </c>
      <c r="CI41" s="80">
        <f t="shared" si="24"/>
        <v>70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3.7959999999999998</v>
      </c>
      <c r="DG41" s="81">
        <f t="shared" si="32"/>
        <v>-7</v>
      </c>
      <c r="DH41" s="81">
        <f t="shared" si="33"/>
        <v>0</v>
      </c>
      <c r="DI41" s="81">
        <f t="shared" si="34"/>
        <v>0</v>
      </c>
      <c r="DJ41" s="81">
        <f t="shared" si="35"/>
        <v>3.2040000000000002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-13</v>
      </c>
      <c r="D74" s="82">
        <v>0</v>
      </c>
      <c r="E74" s="82">
        <v>0</v>
      </c>
      <c r="F74" s="82">
        <v>0</v>
      </c>
      <c r="G74" s="82">
        <v>-13</v>
      </c>
      <c r="H74" s="76"/>
      <c r="I74" s="31">
        <v>72</v>
      </c>
      <c r="J74" s="82">
        <v>13</v>
      </c>
      <c r="K74" s="82">
        <v>0</v>
      </c>
      <c r="L74" s="82">
        <v>0</v>
      </c>
      <c r="M74" s="82">
        <v>0</v>
      </c>
      <c r="N74" s="82">
        <v>13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13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-13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130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130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13</v>
      </c>
      <c r="DG74" s="81">
        <f t="shared" si="60"/>
        <v>-13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-13</v>
      </c>
      <c r="D75" s="82">
        <v>0</v>
      </c>
      <c r="E75" s="82">
        <v>0</v>
      </c>
      <c r="F75" s="82">
        <v>0</v>
      </c>
      <c r="G75" s="82">
        <v>-13</v>
      </c>
      <c r="H75" s="76"/>
      <c r="I75" s="31">
        <v>73</v>
      </c>
      <c r="J75" s="82">
        <v>13</v>
      </c>
      <c r="K75" s="82">
        <v>0</v>
      </c>
      <c r="L75" s="82">
        <v>0</v>
      </c>
      <c r="M75" s="82">
        <v>0</v>
      </c>
      <c r="N75" s="82">
        <v>13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13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-13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130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130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13</v>
      </c>
      <c r="DG75" s="81">
        <f t="shared" si="60"/>
        <v>-13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-6</v>
      </c>
      <c r="D84" s="82">
        <v>0</v>
      </c>
      <c r="E84" s="82">
        <v>0</v>
      </c>
      <c r="F84" s="82">
        <v>0</v>
      </c>
      <c r="G84" s="82">
        <v>-6</v>
      </c>
      <c r="H84" s="76"/>
      <c r="I84" s="31">
        <v>82</v>
      </c>
      <c r="J84" s="82">
        <v>6</v>
      </c>
      <c r="K84" s="82">
        <v>0</v>
      </c>
      <c r="L84" s="82">
        <v>0</v>
      </c>
      <c r="M84" s="82">
        <v>0</v>
      </c>
      <c r="N84" s="82">
        <v>6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6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-6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60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60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6</v>
      </c>
      <c r="DG84" s="81">
        <f t="shared" si="60"/>
        <v>-6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-16</v>
      </c>
      <c r="D85" s="82">
        <v>0</v>
      </c>
      <c r="E85" s="82">
        <v>0</v>
      </c>
      <c r="F85" s="82">
        <v>0</v>
      </c>
      <c r="G85" s="82">
        <v>-16</v>
      </c>
      <c r="H85" s="76"/>
      <c r="I85" s="31">
        <v>83</v>
      </c>
      <c r="J85" s="82">
        <v>16</v>
      </c>
      <c r="K85" s="82">
        <v>0</v>
      </c>
      <c r="L85" s="82">
        <v>0</v>
      </c>
      <c r="M85" s="82">
        <v>0</v>
      </c>
      <c r="N85" s="82">
        <v>16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16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-16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160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160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16</v>
      </c>
      <c r="DG85" s="81">
        <f t="shared" si="60"/>
        <v>-16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-62</v>
      </c>
      <c r="D86" s="82">
        <v>0</v>
      </c>
      <c r="E86" s="82">
        <v>0</v>
      </c>
      <c r="F86" s="82">
        <v>0</v>
      </c>
      <c r="G86" s="82">
        <v>-62</v>
      </c>
      <c r="H86" s="76"/>
      <c r="I86" s="31">
        <v>84</v>
      </c>
      <c r="J86" s="82">
        <v>62</v>
      </c>
      <c r="K86" s="82">
        <v>0</v>
      </c>
      <c r="L86" s="82">
        <v>0</v>
      </c>
      <c r="M86" s="82">
        <v>0</v>
      </c>
      <c r="N86" s="82">
        <v>62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62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-62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620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620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62</v>
      </c>
      <c r="DG86" s="81">
        <f t="shared" si="60"/>
        <v>-62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-43</v>
      </c>
      <c r="D87" s="82">
        <v>0</v>
      </c>
      <c r="E87" s="82">
        <v>0</v>
      </c>
      <c r="F87" s="82">
        <v>0</v>
      </c>
      <c r="G87" s="82">
        <v>-43</v>
      </c>
      <c r="H87" s="76"/>
      <c r="I87" s="31">
        <v>85</v>
      </c>
      <c r="J87" s="82">
        <v>43</v>
      </c>
      <c r="K87" s="82">
        <v>0</v>
      </c>
      <c r="L87" s="82">
        <v>0</v>
      </c>
      <c r="M87" s="82">
        <v>0</v>
      </c>
      <c r="N87" s="82">
        <v>43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43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-43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430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430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43</v>
      </c>
      <c r="DG87" s="81">
        <f t="shared" si="60"/>
        <v>-43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-15</v>
      </c>
      <c r="D88" s="82">
        <v>0</v>
      </c>
      <c r="E88" s="82">
        <v>0</v>
      </c>
      <c r="F88" s="82">
        <v>0</v>
      </c>
      <c r="G88" s="82">
        <v>-15</v>
      </c>
      <c r="H88" s="76"/>
      <c r="I88" s="31">
        <v>86</v>
      </c>
      <c r="J88" s="82">
        <v>15</v>
      </c>
      <c r="K88" s="82">
        <v>0</v>
      </c>
      <c r="L88" s="82">
        <v>0</v>
      </c>
      <c r="M88" s="82">
        <v>0</v>
      </c>
      <c r="N88" s="82">
        <v>15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15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-15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150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150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15</v>
      </c>
      <c r="DG88" s="81">
        <f t="shared" si="60"/>
        <v>-15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5.2897999999999994E-2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8.0100000000000006E-4</v>
      </c>
      <c r="AY99" s="87">
        <f t="shared" si="65"/>
        <v>-5.3698999999999997E-2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1.3737249999999999E-2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-1.3737249999999999E-2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5.2898000000000001E-2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8.0099999999999995E-4</v>
      </c>
      <c r="CI99" s="89">
        <f t="shared" si="70"/>
        <v>5.3699000000000004E-2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1.3737250000000003E-2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1.3737250000000003E-2</v>
      </c>
      <c r="DE99" s="86"/>
      <c r="DF99" s="81">
        <f t="shared" si="59"/>
        <v>6.6635249999999993E-2</v>
      </c>
      <c r="DG99" s="81">
        <f t="shared" si="60"/>
        <v>-5.3698999999999997E-2</v>
      </c>
      <c r="DH99" s="81">
        <f t="shared" si="61"/>
        <v>0</v>
      </c>
      <c r="DI99" s="81">
        <f t="shared" si="62"/>
        <v>0</v>
      </c>
      <c r="DJ99" s="81">
        <f t="shared" si="63"/>
        <v>-1.293625E-2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683.12912700000004</v>
      </c>
      <c r="C3" s="175">
        <f ca="1">$B3*C$1/100</f>
        <v>509.614328742</v>
      </c>
      <c r="D3" s="176">
        <f t="shared" ref="D3:F18" ca="1" si="0">$B3*D$1/100</f>
        <v>164.15592921810003</v>
      </c>
      <c r="E3" s="176">
        <f t="shared" ca="1" si="0"/>
        <v>9.3588690399000019</v>
      </c>
      <c r="F3" s="177">
        <f t="shared" ca="1" si="0"/>
        <v>0</v>
      </c>
      <c r="G3" s="174">
        <f t="shared" ref="G3:G66" ca="1" si="1">INDIRECT("ISGS_exbus!" &amp; $V$3 &amp; X3)</f>
        <v>366</v>
      </c>
      <c r="H3" s="174">
        <f t="shared" ref="H3:H66" ca="1" si="2">INDIRECT("ISGS_Delhi_pp!" &amp; $V$3 &amp; X3)</f>
        <v>351.83580000000001</v>
      </c>
      <c r="I3" s="178">
        <f ca="1">INDIRECT("BRPL_EOD!" &amp; $V$3 &amp; X3)</f>
        <v>269.17</v>
      </c>
      <c r="J3" s="176">
        <f ca="1">INDIRECT("BYPL_EOD!" &amp; $V$3 &amp; X3)</f>
        <v>81.709999999999994</v>
      </c>
      <c r="K3" s="176">
        <f ca="1">INDIRECT("TPDDL_EOD!" &amp; $V$3 &amp; X3)</f>
        <v>0.96</v>
      </c>
      <c r="L3" s="176">
        <f ca="1">INDIRECT("NDMC_EOD!" &amp; $V$3 &amp; X3)</f>
        <v>0</v>
      </c>
      <c r="M3" s="177">
        <f ca="1">SUM(I3:L3)</f>
        <v>351.84</v>
      </c>
      <c r="N3" s="175">
        <f ca="1">INDIRECT("BRPL_ISGS_exbus!" &amp; $V$3 &amp; X3)</f>
        <v>280.00289904502051</v>
      </c>
      <c r="O3" s="176">
        <f ca="1">INDIRECT("BYPL_ISGS_exbus!" &amp; $V$3 &amp; X3)</f>
        <v>84.998465211459745</v>
      </c>
      <c r="P3" s="176">
        <f ca="1">INDIRECT("TPDDL_ISGS_exbus!" &amp; $V$3 &amp; X3)</f>
        <v>0.99863574351978179</v>
      </c>
      <c r="Q3" s="176">
        <f ca="1">INDIRECT("NDMC_ISGS_exbus!" &amp; $V$3 &amp; X3)</f>
        <v>0</v>
      </c>
      <c r="R3" s="177">
        <f ca="1">SUM(N3:Q3)</f>
        <v>366.00000000000006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683.12912700000004</v>
      </c>
      <c r="C4" s="179">
        <f t="shared" ref="C4:F35" ca="1" si="4">$B4*C$1/100</f>
        <v>509.614328742</v>
      </c>
      <c r="D4" s="180">
        <f t="shared" ca="1" si="0"/>
        <v>164.15592921810003</v>
      </c>
      <c r="E4" s="180">
        <f t="shared" ca="1" si="0"/>
        <v>9.3588690399000019</v>
      </c>
      <c r="F4" s="181">
        <f t="shared" ca="1" si="0"/>
        <v>0</v>
      </c>
      <c r="G4" s="182">
        <f t="shared" ca="1" si="1"/>
        <v>366</v>
      </c>
      <c r="H4" s="182">
        <f t="shared" ca="1" si="2"/>
        <v>351.83580000000001</v>
      </c>
      <c r="I4" s="183">
        <f t="shared" ref="I4:I67" ca="1" si="5">INDIRECT("BRPL_EOD!" &amp; $V$3 &amp; X4)</f>
        <v>269.17</v>
      </c>
      <c r="J4" s="180">
        <f t="shared" ref="J4:J67" ca="1" si="6">INDIRECT("BYPL_EOD!" &amp; $V$3 &amp; X4)</f>
        <v>81.709999999999994</v>
      </c>
      <c r="K4" s="180">
        <f t="shared" ref="K4:K67" ca="1" si="7">INDIRECT("TPDDL_EOD!" &amp; $V$3 &amp; X4)</f>
        <v>0.96</v>
      </c>
      <c r="L4" s="180">
        <f t="shared" ref="L4:L67" ca="1" si="8">INDIRECT("NDMC_EOD!" &amp; $V$3 &amp; X4)</f>
        <v>0</v>
      </c>
      <c r="M4" s="181">
        <f t="shared" ref="M4:M67" ca="1" si="9">SUM(I4:L4)</f>
        <v>351.84</v>
      </c>
      <c r="N4" s="179">
        <f t="shared" ref="N4:N67" ca="1" si="10">INDIRECT("BRPL_ISGS_exbus!" &amp; $V$3 &amp; X4)</f>
        <v>280.00289904502051</v>
      </c>
      <c r="O4" s="180">
        <f t="shared" ref="O4:O67" ca="1" si="11">INDIRECT("BYPL_ISGS_exbus!" &amp; $V$3 &amp; X4)</f>
        <v>84.998465211459745</v>
      </c>
      <c r="P4" s="180">
        <f t="shared" ref="P4:P67" ca="1" si="12">INDIRECT("TPDDL_ISGS_exbus!" &amp; $V$3 &amp; X4)</f>
        <v>0.99863574351978179</v>
      </c>
      <c r="Q4" s="180">
        <f t="shared" ref="Q4:Q67" ca="1" si="13">INDIRECT("NDMC_ISGS_exbus!" &amp; $V$3 &amp; X4)</f>
        <v>0</v>
      </c>
      <c r="R4" s="181">
        <f t="shared" ref="R4:R67" ca="1" si="14">SUM(N4:Q4)</f>
        <v>366.00000000000006</v>
      </c>
      <c r="W4" s="46"/>
      <c r="X4" s="46">
        <v>4</v>
      </c>
    </row>
    <row r="5" spans="1:24">
      <c r="A5" s="61" t="s">
        <v>47</v>
      </c>
      <c r="B5" s="174">
        <f t="shared" ca="1" si="3"/>
        <v>683.12912700000004</v>
      </c>
      <c r="C5" s="179">
        <f t="shared" ca="1" si="4"/>
        <v>509.614328742</v>
      </c>
      <c r="D5" s="180">
        <f t="shared" ca="1" si="0"/>
        <v>164.15592921810003</v>
      </c>
      <c r="E5" s="180">
        <f t="shared" ca="1" si="0"/>
        <v>9.3588690399000019</v>
      </c>
      <c r="F5" s="181">
        <f t="shared" ca="1" si="0"/>
        <v>0</v>
      </c>
      <c r="G5" s="182">
        <f t="shared" ca="1" si="1"/>
        <v>366</v>
      </c>
      <c r="H5" s="182">
        <f t="shared" ca="1" si="2"/>
        <v>351.83580000000001</v>
      </c>
      <c r="I5" s="183">
        <f t="shared" ca="1" si="5"/>
        <v>269.17</v>
      </c>
      <c r="J5" s="180">
        <f t="shared" ca="1" si="6"/>
        <v>81.709999999999994</v>
      </c>
      <c r="K5" s="180">
        <f t="shared" ca="1" si="7"/>
        <v>0.96</v>
      </c>
      <c r="L5" s="180">
        <f t="shared" ca="1" si="8"/>
        <v>0</v>
      </c>
      <c r="M5" s="181">
        <f t="shared" ca="1" si="9"/>
        <v>351.84</v>
      </c>
      <c r="N5" s="179">
        <f t="shared" ca="1" si="10"/>
        <v>280.00289904502051</v>
      </c>
      <c r="O5" s="180">
        <f t="shared" ca="1" si="11"/>
        <v>84.998465211459745</v>
      </c>
      <c r="P5" s="180">
        <f t="shared" ca="1" si="12"/>
        <v>0.99863574351978179</v>
      </c>
      <c r="Q5" s="180">
        <f t="shared" ca="1" si="13"/>
        <v>0</v>
      </c>
      <c r="R5" s="181">
        <f t="shared" ca="1" si="14"/>
        <v>366.00000000000006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683.12912700000004</v>
      </c>
      <c r="C6" s="179">
        <f t="shared" ca="1" si="4"/>
        <v>509.614328742</v>
      </c>
      <c r="D6" s="180">
        <f t="shared" ca="1" si="0"/>
        <v>164.15592921810003</v>
      </c>
      <c r="E6" s="180">
        <f t="shared" ca="1" si="0"/>
        <v>9.3588690399000019</v>
      </c>
      <c r="F6" s="181">
        <f t="shared" ca="1" si="0"/>
        <v>0</v>
      </c>
      <c r="G6" s="182">
        <f t="shared" ca="1" si="1"/>
        <v>366</v>
      </c>
      <c r="H6" s="182">
        <f t="shared" ca="1" si="2"/>
        <v>351.83580000000001</v>
      </c>
      <c r="I6" s="183">
        <f t="shared" ca="1" si="5"/>
        <v>269.17</v>
      </c>
      <c r="J6" s="180">
        <f t="shared" ca="1" si="6"/>
        <v>81.709999999999994</v>
      </c>
      <c r="K6" s="180">
        <f t="shared" ca="1" si="7"/>
        <v>0.96</v>
      </c>
      <c r="L6" s="180">
        <f t="shared" ca="1" si="8"/>
        <v>0</v>
      </c>
      <c r="M6" s="181">
        <f t="shared" ca="1" si="9"/>
        <v>351.84</v>
      </c>
      <c r="N6" s="179">
        <f t="shared" ca="1" si="10"/>
        <v>280.00289904502051</v>
      </c>
      <c r="O6" s="180">
        <f t="shared" ca="1" si="11"/>
        <v>84.998465211459745</v>
      </c>
      <c r="P6" s="180">
        <f t="shared" ca="1" si="12"/>
        <v>0.99863574351978179</v>
      </c>
      <c r="Q6" s="180">
        <f t="shared" ca="1" si="13"/>
        <v>0</v>
      </c>
      <c r="R6" s="181">
        <f t="shared" ca="1" si="14"/>
        <v>366.00000000000006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683.12912700000004</v>
      </c>
      <c r="C7" s="179">
        <f t="shared" ca="1" si="4"/>
        <v>509.614328742</v>
      </c>
      <c r="D7" s="180">
        <f t="shared" ca="1" si="0"/>
        <v>164.15592921810003</v>
      </c>
      <c r="E7" s="180">
        <f t="shared" ca="1" si="0"/>
        <v>9.3588690399000019</v>
      </c>
      <c r="F7" s="181">
        <f t="shared" ca="1" si="0"/>
        <v>0</v>
      </c>
      <c r="G7" s="182">
        <f t="shared" ca="1" si="1"/>
        <v>366</v>
      </c>
      <c r="H7" s="182">
        <f t="shared" ca="1" si="2"/>
        <v>351.83580000000001</v>
      </c>
      <c r="I7" s="183">
        <f t="shared" ca="1" si="5"/>
        <v>269.17</v>
      </c>
      <c r="J7" s="180">
        <f t="shared" ca="1" si="6"/>
        <v>81.709999999999994</v>
      </c>
      <c r="K7" s="180">
        <f t="shared" ca="1" si="7"/>
        <v>0.96</v>
      </c>
      <c r="L7" s="180">
        <f t="shared" ca="1" si="8"/>
        <v>0</v>
      </c>
      <c r="M7" s="181">
        <f t="shared" ca="1" si="9"/>
        <v>351.84</v>
      </c>
      <c r="N7" s="179">
        <f t="shared" ca="1" si="10"/>
        <v>280.00289904502051</v>
      </c>
      <c r="O7" s="180">
        <f t="shared" ca="1" si="11"/>
        <v>84.998465211459745</v>
      </c>
      <c r="P7" s="180">
        <f t="shared" ca="1" si="12"/>
        <v>0.99863574351978179</v>
      </c>
      <c r="Q7" s="180">
        <f t="shared" ca="1" si="13"/>
        <v>0</v>
      </c>
      <c r="R7" s="181">
        <f t="shared" ca="1" si="14"/>
        <v>366.00000000000006</v>
      </c>
      <c r="W7" s="46"/>
      <c r="X7" s="46">
        <v>7</v>
      </c>
    </row>
    <row r="8" spans="1:24">
      <c r="A8" s="61" t="s">
        <v>50</v>
      </c>
      <c r="B8" s="174">
        <f t="shared" ca="1" si="3"/>
        <v>683.12912700000004</v>
      </c>
      <c r="C8" s="179">
        <f t="shared" ca="1" si="4"/>
        <v>509.614328742</v>
      </c>
      <c r="D8" s="180">
        <f t="shared" ca="1" si="0"/>
        <v>164.15592921810003</v>
      </c>
      <c r="E8" s="180">
        <f t="shared" ca="1" si="0"/>
        <v>9.3588690399000019</v>
      </c>
      <c r="F8" s="181">
        <f t="shared" ca="1" si="0"/>
        <v>0</v>
      </c>
      <c r="G8" s="182">
        <f t="shared" ca="1" si="1"/>
        <v>366</v>
      </c>
      <c r="H8" s="182">
        <f t="shared" ca="1" si="2"/>
        <v>351.83580000000001</v>
      </c>
      <c r="I8" s="183">
        <f t="shared" ca="1" si="5"/>
        <v>269.17</v>
      </c>
      <c r="J8" s="180">
        <f t="shared" ca="1" si="6"/>
        <v>81.709999999999994</v>
      </c>
      <c r="K8" s="180">
        <f t="shared" ca="1" si="7"/>
        <v>0.96</v>
      </c>
      <c r="L8" s="180">
        <f t="shared" ca="1" si="8"/>
        <v>0</v>
      </c>
      <c r="M8" s="181">
        <f t="shared" ca="1" si="9"/>
        <v>351.84</v>
      </c>
      <c r="N8" s="179">
        <f t="shared" ca="1" si="10"/>
        <v>280.00289904502051</v>
      </c>
      <c r="O8" s="180">
        <f t="shared" ca="1" si="11"/>
        <v>84.998465211459745</v>
      </c>
      <c r="P8" s="180">
        <f t="shared" ca="1" si="12"/>
        <v>0.99863574351978179</v>
      </c>
      <c r="Q8" s="180">
        <f t="shared" ca="1" si="13"/>
        <v>0</v>
      </c>
      <c r="R8" s="181">
        <f t="shared" ca="1" si="14"/>
        <v>366.00000000000006</v>
      </c>
      <c r="W8" s="46"/>
      <c r="X8" s="46">
        <v>8</v>
      </c>
    </row>
    <row r="9" spans="1:24">
      <c r="A9" s="61" t="s">
        <v>51</v>
      </c>
      <c r="B9" s="174">
        <f t="shared" ca="1" si="3"/>
        <v>683.12912700000004</v>
      </c>
      <c r="C9" s="179">
        <f t="shared" ca="1" si="4"/>
        <v>509.614328742</v>
      </c>
      <c r="D9" s="180">
        <f t="shared" ca="1" si="0"/>
        <v>164.15592921810003</v>
      </c>
      <c r="E9" s="180">
        <f t="shared" ca="1" si="0"/>
        <v>9.3588690399000019</v>
      </c>
      <c r="F9" s="181">
        <f t="shared" ca="1" si="0"/>
        <v>0</v>
      </c>
      <c r="G9" s="182">
        <f t="shared" ca="1" si="1"/>
        <v>366</v>
      </c>
      <c r="H9" s="182">
        <f t="shared" ca="1" si="2"/>
        <v>351.83580000000001</v>
      </c>
      <c r="I9" s="183">
        <f t="shared" ca="1" si="5"/>
        <v>269.17</v>
      </c>
      <c r="J9" s="180">
        <f t="shared" ca="1" si="6"/>
        <v>81.709999999999994</v>
      </c>
      <c r="K9" s="180">
        <f t="shared" ca="1" si="7"/>
        <v>0.96</v>
      </c>
      <c r="L9" s="180">
        <f t="shared" ca="1" si="8"/>
        <v>0</v>
      </c>
      <c r="M9" s="181">
        <f t="shared" ca="1" si="9"/>
        <v>351.84</v>
      </c>
      <c r="N9" s="179">
        <f t="shared" ca="1" si="10"/>
        <v>280.00289904502051</v>
      </c>
      <c r="O9" s="180">
        <f t="shared" ca="1" si="11"/>
        <v>84.998465211459745</v>
      </c>
      <c r="P9" s="180">
        <f t="shared" ca="1" si="12"/>
        <v>0.99863574351978179</v>
      </c>
      <c r="Q9" s="180">
        <f t="shared" ca="1" si="13"/>
        <v>0</v>
      </c>
      <c r="R9" s="181">
        <f t="shared" ca="1" si="14"/>
        <v>366.00000000000006</v>
      </c>
      <c r="W9" s="46"/>
      <c r="X9" s="46">
        <v>9</v>
      </c>
    </row>
    <row r="10" spans="1:24">
      <c r="A10" s="61" t="s">
        <v>52</v>
      </c>
      <c r="B10" s="174">
        <f t="shared" ca="1" si="3"/>
        <v>683.12912700000004</v>
      </c>
      <c r="C10" s="179">
        <f t="shared" ca="1" si="4"/>
        <v>509.614328742</v>
      </c>
      <c r="D10" s="180">
        <f t="shared" ca="1" si="0"/>
        <v>164.15592921810003</v>
      </c>
      <c r="E10" s="180">
        <f t="shared" ca="1" si="0"/>
        <v>9.3588690399000019</v>
      </c>
      <c r="F10" s="181">
        <f t="shared" ca="1" si="0"/>
        <v>0</v>
      </c>
      <c r="G10" s="182">
        <f t="shared" ca="1" si="1"/>
        <v>366</v>
      </c>
      <c r="H10" s="182">
        <f t="shared" ca="1" si="2"/>
        <v>351.83580000000001</v>
      </c>
      <c r="I10" s="183">
        <f t="shared" ca="1" si="5"/>
        <v>269.17</v>
      </c>
      <c r="J10" s="180">
        <f t="shared" ca="1" si="6"/>
        <v>81.709999999999994</v>
      </c>
      <c r="K10" s="180">
        <f t="shared" ca="1" si="7"/>
        <v>0.96</v>
      </c>
      <c r="L10" s="180">
        <f t="shared" ca="1" si="8"/>
        <v>0</v>
      </c>
      <c r="M10" s="181">
        <f t="shared" ca="1" si="9"/>
        <v>351.84</v>
      </c>
      <c r="N10" s="179">
        <f t="shared" ca="1" si="10"/>
        <v>280.00289904502051</v>
      </c>
      <c r="O10" s="180">
        <f t="shared" ca="1" si="11"/>
        <v>84.998465211459745</v>
      </c>
      <c r="P10" s="180">
        <f t="shared" ca="1" si="12"/>
        <v>0.99863574351978179</v>
      </c>
      <c r="Q10" s="180">
        <f t="shared" ca="1" si="13"/>
        <v>0</v>
      </c>
      <c r="R10" s="181">
        <f t="shared" ca="1" si="14"/>
        <v>366.00000000000006</v>
      </c>
      <c r="W10" s="46"/>
      <c r="X10" s="46">
        <v>10</v>
      </c>
    </row>
    <row r="11" spans="1:24">
      <c r="A11" s="61" t="s">
        <v>53</v>
      </c>
      <c r="B11" s="174">
        <f t="shared" ca="1" si="3"/>
        <v>683.12912700000004</v>
      </c>
      <c r="C11" s="179">
        <f t="shared" ca="1" si="4"/>
        <v>509.614328742</v>
      </c>
      <c r="D11" s="180">
        <f t="shared" ca="1" si="0"/>
        <v>164.15592921810003</v>
      </c>
      <c r="E11" s="180">
        <f t="shared" ca="1" si="0"/>
        <v>9.3588690399000019</v>
      </c>
      <c r="F11" s="181">
        <f t="shared" ca="1" si="0"/>
        <v>0</v>
      </c>
      <c r="G11" s="182">
        <f t="shared" ca="1" si="1"/>
        <v>366</v>
      </c>
      <c r="H11" s="182">
        <f t="shared" ca="1" si="2"/>
        <v>351.83580000000001</v>
      </c>
      <c r="I11" s="183">
        <f t="shared" ca="1" si="5"/>
        <v>269.17</v>
      </c>
      <c r="J11" s="180">
        <f t="shared" ca="1" si="6"/>
        <v>81.709999999999994</v>
      </c>
      <c r="K11" s="180">
        <f t="shared" ca="1" si="7"/>
        <v>0.96</v>
      </c>
      <c r="L11" s="180">
        <f t="shared" ca="1" si="8"/>
        <v>0</v>
      </c>
      <c r="M11" s="181">
        <f t="shared" ca="1" si="9"/>
        <v>351.84</v>
      </c>
      <c r="N11" s="179">
        <f t="shared" ca="1" si="10"/>
        <v>280.00289904502051</v>
      </c>
      <c r="O11" s="180">
        <f t="shared" ca="1" si="11"/>
        <v>84.998465211459745</v>
      </c>
      <c r="P11" s="180">
        <f t="shared" ca="1" si="12"/>
        <v>0.99863574351978179</v>
      </c>
      <c r="Q11" s="180">
        <f t="shared" ca="1" si="13"/>
        <v>0</v>
      </c>
      <c r="R11" s="181">
        <f t="shared" ca="1" si="14"/>
        <v>366.00000000000006</v>
      </c>
      <c r="W11" s="46"/>
      <c r="X11" s="46">
        <v>11</v>
      </c>
    </row>
    <row r="12" spans="1:24">
      <c r="A12" s="61" t="s">
        <v>54</v>
      </c>
      <c r="B12" s="174">
        <f t="shared" ca="1" si="3"/>
        <v>683.12912700000004</v>
      </c>
      <c r="C12" s="179">
        <f t="shared" ca="1" si="4"/>
        <v>509.614328742</v>
      </c>
      <c r="D12" s="180">
        <f t="shared" ca="1" si="0"/>
        <v>164.15592921810003</v>
      </c>
      <c r="E12" s="180">
        <f t="shared" ca="1" si="0"/>
        <v>9.3588690399000019</v>
      </c>
      <c r="F12" s="181">
        <f t="shared" ca="1" si="0"/>
        <v>0</v>
      </c>
      <c r="G12" s="182">
        <f t="shared" ca="1" si="1"/>
        <v>366</v>
      </c>
      <c r="H12" s="182">
        <f t="shared" ca="1" si="2"/>
        <v>351.83580000000001</v>
      </c>
      <c r="I12" s="183">
        <f t="shared" ca="1" si="5"/>
        <v>269.17</v>
      </c>
      <c r="J12" s="180">
        <f t="shared" ca="1" si="6"/>
        <v>81.709999999999994</v>
      </c>
      <c r="K12" s="180">
        <f t="shared" ca="1" si="7"/>
        <v>0.96</v>
      </c>
      <c r="L12" s="180">
        <f t="shared" ca="1" si="8"/>
        <v>0</v>
      </c>
      <c r="M12" s="181">
        <f t="shared" ca="1" si="9"/>
        <v>351.84</v>
      </c>
      <c r="N12" s="179">
        <f t="shared" ca="1" si="10"/>
        <v>280.00289904502051</v>
      </c>
      <c r="O12" s="180">
        <f t="shared" ca="1" si="11"/>
        <v>84.998465211459745</v>
      </c>
      <c r="P12" s="180">
        <f t="shared" ca="1" si="12"/>
        <v>0.99863574351978179</v>
      </c>
      <c r="Q12" s="180">
        <f t="shared" ca="1" si="13"/>
        <v>0</v>
      </c>
      <c r="R12" s="181">
        <f t="shared" ca="1" si="14"/>
        <v>366.00000000000006</v>
      </c>
      <c r="W12" s="46"/>
      <c r="X12" s="46">
        <v>12</v>
      </c>
    </row>
    <row r="13" spans="1:24">
      <c r="A13" s="61" t="s">
        <v>55</v>
      </c>
      <c r="B13" s="174">
        <f t="shared" ca="1" si="3"/>
        <v>683.12912700000004</v>
      </c>
      <c r="C13" s="179">
        <f t="shared" ca="1" si="4"/>
        <v>509.614328742</v>
      </c>
      <c r="D13" s="180">
        <f t="shared" ca="1" si="0"/>
        <v>164.15592921810003</v>
      </c>
      <c r="E13" s="180">
        <f t="shared" ca="1" si="0"/>
        <v>9.3588690399000019</v>
      </c>
      <c r="F13" s="181">
        <f t="shared" ca="1" si="0"/>
        <v>0</v>
      </c>
      <c r="G13" s="182">
        <f t="shared" ca="1" si="1"/>
        <v>366</v>
      </c>
      <c r="H13" s="182">
        <f t="shared" ca="1" si="2"/>
        <v>351.83580000000001</v>
      </c>
      <c r="I13" s="183">
        <f t="shared" ca="1" si="5"/>
        <v>269.17</v>
      </c>
      <c r="J13" s="180">
        <f t="shared" ca="1" si="6"/>
        <v>81.709999999999994</v>
      </c>
      <c r="K13" s="180">
        <f t="shared" ca="1" si="7"/>
        <v>0.96</v>
      </c>
      <c r="L13" s="180">
        <f t="shared" ca="1" si="8"/>
        <v>0</v>
      </c>
      <c r="M13" s="181">
        <f t="shared" ca="1" si="9"/>
        <v>351.84</v>
      </c>
      <c r="N13" s="179">
        <f t="shared" ca="1" si="10"/>
        <v>280.00289904502051</v>
      </c>
      <c r="O13" s="180">
        <f t="shared" ca="1" si="11"/>
        <v>84.998465211459745</v>
      </c>
      <c r="P13" s="180">
        <f t="shared" ca="1" si="12"/>
        <v>0.99863574351978179</v>
      </c>
      <c r="Q13" s="180">
        <f t="shared" ca="1" si="13"/>
        <v>0</v>
      </c>
      <c r="R13" s="181">
        <f t="shared" ca="1" si="14"/>
        <v>366.00000000000006</v>
      </c>
      <c r="W13" s="46"/>
      <c r="X13" s="46">
        <v>13</v>
      </c>
    </row>
    <row r="14" spans="1:24">
      <c r="A14" s="61" t="s">
        <v>56</v>
      </c>
      <c r="B14" s="174">
        <f t="shared" ca="1" si="3"/>
        <v>683.12912700000004</v>
      </c>
      <c r="C14" s="179">
        <f t="shared" ca="1" si="4"/>
        <v>509.614328742</v>
      </c>
      <c r="D14" s="180">
        <f t="shared" ca="1" si="0"/>
        <v>164.15592921810003</v>
      </c>
      <c r="E14" s="180">
        <f t="shared" ca="1" si="0"/>
        <v>9.3588690399000019</v>
      </c>
      <c r="F14" s="181">
        <f t="shared" ca="1" si="0"/>
        <v>0</v>
      </c>
      <c r="G14" s="182">
        <f t="shared" ca="1" si="1"/>
        <v>366</v>
      </c>
      <c r="H14" s="182">
        <f t="shared" ca="1" si="2"/>
        <v>351.83580000000001</v>
      </c>
      <c r="I14" s="183">
        <f t="shared" ca="1" si="5"/>
        <v>269.17</v>
      </c>
      <c r="J14" s="180">
        <f t="shared" ca="1" si="6"/>
        <v>81.709999999999994</v>
      </c>
      <c r="K14" s="180">
        <f t="shared" ca="1" si="7"/>
        <v>0.96</v>
      </c>
      <c r="L14" s="180">
        <f t="shared" ca="1" si="8"/>
        <v>0</v>
      </c>
      <c r="M14" s="181">
        <f t="shared" ca="1" si="9"/>
        <v>351.84</v>
      </c>
      <c r="N14" s="179">
        <f t="shared" ca="1" si="10"/>
        <v>280.00289904502051</v>
      </c>
      <c r="O14" s="180">
        <f t="shared" ca="1" si="11"/>
        <v>84.998465211459745</v>
      </c>
      <c r="P14" s="180">
        <f t="shared" ca="1" si="12"/>
        <v>0.99863574351978179</v>
      </c>
      <c r="Q14" s="180">
        <f t="shared" ca="1" si="13"/>
        <v>0</v>
      </c>
      <c r="R14" s="181">
        <f t="shared" ca="1" si="14"/>
        <v>366.00000000000006</v>
      </c>
      <c r="W14" s="46"/>
      <c r="X14" s="46">
        <v>14</v>
      </c>
    </row>
    <row r="15" spans="1:24">
      <c r="A15" s="61" t="s">
        <v>57</v>
      </c>
      <c r="B15" s="174">
        <f t="shared" ca="1" si="3"/>
        <v>683.12912700000004</v>
      </c>
      <c r="C15" s="179">
        <f t="shared" ca="1" si="4"/>
        <v>509.614328742</v>
      </c>
      <c r="D15" s="180">
        <f t="shared" ca="1" si="0"/>
        <v>164.15592921810003</v>
      </c>
      <c r="E15" s="180">
        <f t="shared" ca="1" si="0"/>
        <v>9.3588690399000019</v>
      </c>
      <c r="F15" s="181">
        <f t="shared" ca="1" si="0"/>
        <v>0</v>
      </c>
      <c r="G15" s="182">
        <f t="shared" ca="1" si="1"/>
        <v>366</v>
      </c>
      <c r="H15" s="182">
        <f t="shared" ca="1" si="2"/>
        <v>351.83580000000001</v>
      </c>
      <c r="I15" s="183">
        <f t="shared" ca="1" si="5"/>
        <v>269.17</v>
      </c>
      <c r="J15" s="180">
        <f t="shared" ca="1" si="6"/>
        <v>81.709999999999994</v>
      </c>
      <c r="K15" s="180">
        <f t="shared" ca="1" si="7"/>
        <v>0.96</v>
      </c>
      <c r="L15" s="180">
        <f t="shared" ca="1" si="8"/>
        <v>0</v>
      </c>
      <c r="M15" s="181">
        <f t="shared" ca="1" si="9"/>
        <v>351.84</v>
      </c>
      <c r="N15" s="179">
        <f t="shared" ca="1" si="10"/>
        <v>280.00289904502051</v>
      </c>
      <c r="O15" s="180">
        <f t="shared" ca="1" si="11"/>
        <v>84.998465211459745</v>
      </c>
      <c r="P15" s="180">
        <f t="shared" ca="1" si="12"/>
        <v>0.99863574351978179</v>
      </c>
      <c r="Q15" s="180">
        <f t="shared" ca="1" si="13"/>
        <v>0</v>
      </c>
      <c r="R15" s="181">
        <f t="shared" ca="1" si="14"/>
        <v>366.00000000000006</v>
      </c>
      <c r="W15" s="46"/>
      <c r="X15" s="46">
        <v>15</v>
      </c>
    </row>
    <row r="16" spans="1:24">
      <c r="A16" s="61" t="s">
        <v>58</v>
      </c>
      <c r="B16" s="174">
        <f t="shared" ca="1" si="3"/>
        <v>683.12912700000004</v>
      </c>
      <c r="C16" s="179">
        <f t="shared" ca="1" si="4"/>
        <v>509.614328742</v>
      </c>
      <c r="D16" s="180">
        <f t="shared" ca="1" si="0"/>
        <v>164.15592921810003</v>
      </c>
      <c r="E16" s="180">
        <f t="shared" ca="1" si="0"/>
        <v>9.3588690399000019</v>
      </c>
      <c r="F16" s="181">
        <f t="shared" ca="1" si="0"/>
        <v>0</v>
      </c>
      <c r="G16" s="182">
        <f t="shared" ca="1" si="1"/>
        <v>366</v>
      </c>
      <c r="H16" s="182">
        <f t="shared" ca="1" si="2"/>
        <v>351.83580000000001</v>
      </c>
      <c r="I16" s="183">
        <f t="shared" ca="1" si="5"/>
        <v>269.17</v>
      </c>
      <c r="J16" s="180">
        <f t="shared" ca="1" si="6"/>
        <v>81.709999999999994</v>
      </c>
      <c r="K16" s="180">
        <f t="shared" ca="1" si="7"/>
        <v>0.96</v>
      </c>
      <c r="L16" s="180">
        <f t="shared" ca="1" si="8"/>
        <v>0</v>
      </c>
      <c r="M16" s="181">
        <f t="shared" ca="1" si="9"/>
        <v>351.84</v>
      </c>
      <c r="N16" s="179">
        <f t="shared" ca="1" si="10"/>
        <v>280.00289904502051</v>
      </c>
      <c r="O16" s="180">
        <f t="shared" ca="1" si="11"/>
        <v>84.998465211459745</v>
      </c>
      <c r="P16" s="180">
        <f t="shared" ca="1" si="12"/>
        <v>0.99863574351978179</v>
      </c>
      <c r="Q16" s="180">
        <f t="shared" ca="1" si="13"/>
        <v>0</v>
      </c>
      <c r="R16" s="181">
        <f t="shared" ca="1" si="14"/>
        <v>366.00000000000006</v>
      </c>
      <c r="W16" s="46"/>
      <c r="X16" s="46">
        <v>16</v>
      </c>
    </row>
    <row r="17" spans="1:24">
      <c r="A17" s="61" t="s">
        <v>59</v>
      </c>
      <c r="B17" s="174">
        <f t="shared" ca="1" si="3"/>
        <v>683.12912700000004</v>
      </c>
      <c r="C17" s="179">
        <f t="shared" ca="1" si="4"/>
        <v>509.614328742</v>
      </c>
      <c r="D17" s="180">
        <f t="shared" ca="1" si="0"/>
        <v>164.15592921810003</v>
      </c>
      <c r="E17" s="180">
        <f t="shared" ca="1" si="0"/>
        <v>9.3588690399000019</v>
      </c>
      <c r="F17" s="181">
        <f t="shared" ca="1" si="0"/>
        <v>0</v>
      </c>
      <c r="G17" s="182">
        <f t="shared" ca="1" si="1"/>
        <v>366</v>
      </c>
      <c r="H17" s="182">
        <f t="shared" ca="1" si="2"/>
        <v>351.83580000000001</v>
      </c>
      <c r="I17" s="183">
        <f t="shared" ca="1" si="5"/>
        <v>269.17</v>
      </c>
      <c r="J17" s="180">
        <f t="shared" ca="1" si="6"/>
        <v>81.709999999999994</v>
      </c>
      <c r="K17" s="180">
        <f t="shared" ca="1" si="7"/>
        <v>0.96</v>
      </c>
      <c r="L17" s="180">
        <f t="shared" ca="1" si="8"/>
        <v>0</v>
      </c>
      <c r="M17" s="181">
        <f t="shared" ca="1" si="9"/>
        <v>351.84</v>
      </c>
      <c r="N17" s="179">
        <f t="shared" ca="1" si="10"/>
        <v>280.00289904502051</v>
      </c>
      <c r="O17" s="180">
        <f t="shared" ca="1" si="11"/>
        <v>84.998465211459745</v>
      </c>
      <c r="P17" s="180">
        <f t="shared" ca="1" si="12"/>
        <v>0.99863574351978179</v>
      </c>
      <c r="Q17" s="180">
        <f t="shared" ca="1" si="13"/>
        <v>0</v>
      </c>
      <c r="R17" s="181">
        <f t="shared" ca="1" si="14"/>
        <v>366.00000000000006</v>
      </c>
      <c r="W17" s="46"/>
      <c r="X17" s="46">
        <v>17</v>
      </c>
    </row>
    <row r="18" spans="1:24">
      <c r="A18" s="61" t="s">
        <v>60</v>
      </c>
      <c r="B18" s="174">
        <f t="shared" ca="1" si="3"/>
        <v>683.12912700000004</v>
      </c>
      <c r="C18" s="179">
        <f t="shared" ca="1" si="4"/>
        <v>509.614328742</v>
      </c>
      <c r="D18" s="180">
        <f t="shared" ca="1" si="0"/>
        <v>164.15592921810003</v>
      </c>
      <c r="E18" s="180">
        <f t="shared" ca="1" si="0"/>
        <v>9.3588690399000019</v>
      </c>
      <c r="F18" s="181">
        <f t="shared" ca="1" si="0"/>
        <v>0</v>
      </c>
      <c r="G18" s="182">
        <f t="shared" ca="1" si="1"/>
        <v>366</v>
      </c>
      <c r="H18" s="182">
        <f t="shared" ca="1" si="2"/>
        <v>351.83580000000001</v>
      </c>
      <c r="I18" s="183">
        <f t="shared" ca="1" si="5"/>
        <v>269.17</v>
      </c>
      <c r="J18" s="180">
        <f t="shared" ca="1" si="6"/>
        <v>81.709999999999994</v>
      </c>
      <c r="K18" s="180">
        <f t="shared" ca="1" si="7"/>
        <v>0.96</v>
      </c>
      <c r="L18" s="180">
        <f t="shared" ca="1" si="8"/>
        <v>0</v>
      </c>
      <c r="M18" s="181">
        <f t="shared" ca="1" si="9"/>
        <v>351.84</v>
      </c>
      <c r="N18" s="179">
        <f t="shared" ca="1" si="10"/>
        <v>280.00289904502051</v>
      </c>
      <c r="O18" s="180">
        <f t="shared" ca="1" si="11"/>
        <v>84.998465211459745</v>
      </c>
      <c r="P18" s="180">
        <f t="shared" ca="1" si="12"/>
        <v>0.99863574351978179</v>
      </c>
      <c r="Q18" s="180">
        <f t="shared" ca="1" si="13"/>
        <v>0</v>
      </c>
      <c r="R18" s="181">
        <f t="shared" ca="1" si="14"/>
        <v>366.00000000000006</v>
      </c>
      <c r="W18" s="46"/>
      <c r="X18" s="46">
        <v>18</v>
      </c>
    </row>
    <row r="19" spans="1:24">
      <c r="A19" s="61" t="s">
        <v>61</v>
      </c>
      <c r="B19" s="174">
        <f t="shared" ca="1" si="3"/>
        <v>683.12912700000004</v>
      </c>
      <c r="C19" s="179">
        <f t="shared" ca="1" si="4"/>
        <v>509.614328742</v>
      </c>
      <c r="D19" s="180">
        <f t="shared" ca="1" si="4"/>
        <v>164.15592921810003</v>
      </c>
      <c r="E19" s="180">
        <f t="shared" ca="1" si="4"/>
        <v>9.3588690399000019</v>
      </c>
      <c r="F19" s="181">
        <f t="shared" ca="1" si="4"/>
        <v>0</v>
      </c>
      <c r="G19" s="182">
        <f t="shared" ca="1" si="1"/>
        <v>376</v>
      </c>
      <c r="H19" s="182">
        <f t="shared" ca="1" si="2"/>
        <v>361.44880000000001</v>
      </c>
      <c r="I19" s="183">
        <f t="shared" ca="1" si="5"/>
        <v>269.16000000000003</v>
      </c>
      <c r="J19" s="180">
        <f t="shared" ca="1" si="6"/>
        <v>91.32</v>
      </c>
      <c r="K19" s="180">
        <f t="shared" ca="1" si="7"/>
        <v>0.96</v>
      </c>
      <c r="L19" s="180">
        <f t="shared" ca="1" si="8"/>
        <v>0</v>
      </c>
      <c r="M19" s="181">
        <f t="shared" ca="1" si="9"/>
        <v>361.44</v>
      </c>
      <c r="N19" s="179">
        <f t="shared" ca="1" si="10"/>
        <v>280.00265604249671</v>
      </c>
      <c r="O19" s="180">
        <f t="shared" ca="1" si="11"/>
        <v>94.998671978751645</v>
      </c>
      <c r="P19" s="180">
        <f t="shared" ca="1" si="12"/>
        <v>0.99867197875166003</v>
      </c>
      <c r="Q19" s="180">
        <f t="shared" ca="1" si="13"/>
        <v>0</v>
      </c>
      <c r="R19" s="181">
        <f t="shared" ca="1" si="14"/>
        <v>376</v>
      </c>
      <c r="W19" s="46"/>
      <c r="X19" s="46">
        <v>19</v>
      </c>
    </row>
    <row r="20" spans="1:24">
      <c r="A20" s="61" t="s">
        <v>62</v>
      </c>
      <c r="B20" s="174">
        <f t="shared" ca="1" si="3"/>
        <v>683.12912700000004</v>
      </c>
      <c r="C20" s="179">
        <f t="shared" ca="1" si="4"/>
        <v>509.614328742</v>
      </c>
      <c r="D20" s="180">
        <f t="shared" ca="1" si="4"/>
        <v>164.15592921810003</v>
      </c>
      <c r="E20" s="180">
        <f t="shared" ca="1" si="4"/>
        <v>9.3588690399000019</v>
      </c>
      <c r="F20" s="181">
        <f t="shared" ca="1" si="4"/>
        <v>0</v>
      </c>
      <c r="G20" s="182">
        <f t="shared" ca="1" si="1"/>
        <v>376</v>
      </c>
      <c r="H20" s="182">
        <f t="shared" ca="1" si="2"/>
        <v>361.44880000000001</v>
      </c>
      <c r="I20" s="183">
        <f t="shared" ca="1" si="5"/>
        <v>269.16000000000003</v>
      </c>
      <c r="J20" s="180">
        <f t="shared" ca="1" si="6"/>
        <v>91.32</v>
      </c>
      <c r="K20" s="180">
        <f t="shared" ca="1" si="7"/>
        <v>0.96</v>
      </c>
      <c r="L20" s="180">
        <f t="shared" ca="1" si="8"/>
        <v>0</v>
      </c>
      <c r="M20" s="181">
        <f t="shared" ca="1" si="9"/>
        <v>361.44</v>
      </c>
      <c r="N20" s="179">
        <f t="shared" ca="1" si="10"/>
        <v>280.00265604249671</v>
      </c>
      <c r="O20" s="180">
        <f t="shared" ca="1" si="11"/>
        <v>94.998671978751645</v>
      </c>
      <c r="P20" s="180">
        <f t="shared" ca="1" si="12"/>
        <v>0.99867197875166003</v>
      </c>
      <c r="Q20" s="180">
        <f t="shared" ca="1" si="13"/>
        <v>0</v>
      </c>
      <c r="R20" s="181">
        <f t="shared" ca="1" si="14"/>
        <v>376</v>
      </c>
      <c r="W20" s="46"/>
      <c r="X20" s="46">
        <v>20</v>
      </c>
    </row>
    <row r="21" spans="1:24">
      <c r="A21" s="61" t="s">
        <v>63</v>
      </c>
      <c r="B21" s="174">
        <f t="shared" ca="1" si="3"/>
        <v>683.12912700000004</v>
      </c>
      <c r="C21" s="179">
        <f t="shared" ca="1" si="4"/>
        <v>509.614328742</v>
      </c>
      <c r="D21" s="180">
        <f t="shared" ca="1" si="4"/>
        <v>164.15592921810003</v>
      </c>
      <c r="E21" s="180">
        <f t="shared" ca="1" si="4"/>
        <v>9.3588690399000019</v>
      </c>
      <c r="F21" s="181">
        <f t="shared" ca="1" si="4"/>
        <v>0</v>
      </c>
      <c r="G21" s="182">
        <f t="shared" ca="1" si="1"/>
        <v>386</v>
      </c>
      <c r="H21" s="182">
        <f t="shared" ca="1" si="2"/>
        <v>371.06180000000001</v>
      </c>
      <c r="I21" s="183">
        <f t="shared" ca="1" si="5"/>
        <v>269.16000000000003</v>
      </c>
      <c r="J21" s="180">
        <f t="shared" ca="1" si="6"/>
        <v>100.94</v>
      </c>
      <c r="K21" s="180">
        <f t="shared" ca="1" si="7"/>
        <v>0.96</v>
      </c>
      <c r="L21" s="180">
        <f t="shared" ca="1" si="8"/>
        <v>0</v>
      </c>
      <c r="M21" s="181">
        <f t="shared" ca="1" si="9"/>
        <v>371.06</v>
      </c>
      <c r="N21" s="179">
        <f t="shared" ca="1" si="10"/>
        <v>279.99719721877864</v>
      </c>
      <c r="O21" s="180">
        <f t="shared" ca="1" si="11"/>
        <v>105.00415027219317</v>
      </c>
      <c r="P21" s="180">
        <f t="shared" ca="1" si="12"/>
        <v>0.99865250902818936</v>
      </c>
      <c r="Q21" s="180">
        <f t="shared" ca="1" si="13"/>
        <v>0</v>
      </c>
      <c r="R21" s="181">
        <f t="shared" ca="1" si="14"/>
        <v>386</v>
      </c>
      <c r="W21" s="46"/>
      <c r="X21" s="46">
        <v>21</v>
      </c>
    </row>
    <row r="22" spans="1:24">
      <c r="A22" s="61" t="s">
        <v>64</v>
      </c>
      <c r="B22" s="174">
        <f t="shared" ca="1" si="3"/>
        <v>683.12912700000004</v>
      </c>
      <c r="C22" s="179">
        <f t="shared" ca="1" si="4"/>
        <v>509.614328742</v>
      </c>
      <c r="D22" s="180">
        <f t="shared" ca="1" si="4"/>
        <v>164.15592921810003</v>
      </c>
      <c r="E22" s="180">
        <f t="shared" ca="1" si="4"/>
        <v>9.3588690399000019</v>
      </c>
      <c r="F22" s="181">
        <f t="shared" ca="1" si="4"/>
        <v>0</v>
      </c>
      <c r="G22" s="182">
        <f t="shared" ca="1" si="1"/>
        <v>386</v>
      </c>
      <c r="H22" s="182">
        <f t="shared" ca="1" si="2"/>
        <v>371.06180000000001</v>
      </c>
      <c r="I22" s="183">
        <f t="shared" ca="1" si="5"/>
        <v>269.16000000000003</v>
      </c>
      <c r="J22" s="180">
        <f t="shared" ca="1" si="6"/>
        <v>100.94</v>
      </c>
      <c r="K22" s="180">
        <f t="shared" ca="1" si="7"/>
        <v>0.96</v>
      </c>
      <c r="L22" s="180">
        <f t="shared" ca="1" si="8"/>
        <v>0</v>
      </c>
      <c r="M22" s="181">
        <f t="shared" ca="1" si="9"/>
        <v>371.06</v>
      </c>
      <c r="N22" s="179">
        <f t="shared" ca="1" si="10"/>
        <v>279.99719721877864</v>
      </c>
      <c r="O22" s="180">
        <f t="shared" ca="1" si="11"/>
        <v>105.00415027219317</v>
      </c>
      <c r="P22" s="180">
        <f t="shared" ca="1" si="12"/>
        <v>0.99865250902818936</v>
      </c>
      <c r="Q22" s="180">
        <f t="shared" ca="1" si="13"/>
        <v>0</v>
      </c>
      <c r="R22" s="181">
        <f t="shared" ca="1" si="14"/>
        <v>386</v>
      </c>
      <c r="W22" s="46"/>
      <c r="X22" s="46">
        <v>22</v>
      </c>
    </row>
    <row r="23" spans="1:24">
      <c r="A23" s="61" t="s">
        <v>65</v>
      </c>
      <c r="B23" s="174">
        <f t="shared" ca="1" si="3"/>
        <v>683.12912700000004</v>
      </c>
      <c r="C23" s="179">
        <f t="shared" ca="1" si="4"/>
        <v>509.614328742</v>
      </c>
      <c r="D23" s="180">
        <f t="shared" ca="1" si="4"/>
        <v>164.15592921810003</v>
      </c>
      <c r="E23" s="180">
        <f t="shared" ca="1" si="4"/>
        <v>9.3588690399000019</v>
      </c>
      <c r="F23" s="181">
        <f t="shared" ca="1" si="4"/>
        <v>0</v>
      </c>
      <c r="G23" s="182">
        <f t="shared" ca="1" si="1"/>
        <v>366</v>
      </c>
      <c r="H23" s="182">
        <f t="shared" ca="1" si="2"/>
        <v>351.83580000000001</v>
      </c>
      <c r="I23" s="183">
        <f t="shared" ca="1" si="5"/>
        <v>269.17</v>
      </c>
      <c r="J23" s="180">
        <f t="shared" ca="1" si="6"/>
        <v>81.709999999999994</v>
      </c>
      <c r="K23" s="180">
        <f t="shared" ca="1" si="7"/>
        <v>0.96</v>
      </c>
      <c r="L23" s="180">
        <f t="shared" ca="1" si="8"/>
        <v>0</v>
      </c>
      <c r="M23" s="181">
        <f t="shared" ca="1" si="9"/>
        <v>351.84</v>
      </c>
      <c r="N23" s="179">
        <f t="shared" ca="1" si="10"/>
        <v>280.00289904502051</v>
      </c>
      <c r="O23" s="180">
        <f t="shared" ca="1" si="11"/>
        <v>84.998465211459745</v>
      </c>
      <c r="P23" s="180">
        <f t="shared" ca="1" si="12"/>
        <v>0.99863574351978179</v>
      </c>
      <c r="Q23" s="180">
        <f t="shared" ca="1" si="13"/>
        <v>0</v>
      </c>
      <c r="R23" s="181">
        <f t="shared" ca="1" si="14"/>
        <v>366.00000000000006</v>
      </c>
      <c r="W23" s="46"/>
      <c r="X23" s="46">
        <v>23</v>
      </c>
    </row>
    <row r="24" spans="1:24">
      <c r="A24" s="61" t="s">
        <v>66</v>
      </c>
      <c r="B24" s="174">
        <f t="shared" ca="1" si="3"/>
        <v>683.12912700000004</v>
      </c>
      <c r="C24" s="179">
        <f t="shared" ca="1" si="4"/>
        <v>509.614328742</v>
      </c>
      <c r="D24" s="180">
        <f t="shared" ca="1" si="4"/>
        <v>164.15592921810003</v>
      </c>
      <c r="E24" s="180">
        <f t="shared" ca="1" si="4"/>
        <v>9.3588690399000019</v>
      </c>
      <c r="F24" s="181">
        <f t="shared" ca="1" si="4"/>
        <v>0</v>
      </c>
      <c r="G24" s="182">
        <f t="shared" ca="1" si="1"/>
        <v>406</v>
      </c>
      <c r="H24" s="182">
        <f t="shared" ca="1" si="2"/>
        <v>390.2878</v>
      </c>
      <c r="I24" s="183">
        <f t="shared" ca="1" si="5"/>
        <v>307.62</v>
      </c>
      <c r="J24" s="180">
        <f t="shared" ca="1" si="6"/>
        <v>81.709999999999994</v>
      </c>
      <c r="K24" s="180">
        <f t="shared" ca="1" si="7"/>
        <v>0.96</v>
      </c>
      <c r="L24" s="180">
        <f t="shared" ca="1" si="8"/>
        <v>0</v>
      </c>
      <c r="M24" s="181">
        <f t="shared" ca="1" si="9"/>
        <v>390.28999999999996</v>
      </c>
      <c r="N24" s="179">
        <f t="shared" ca="1" si="10"/>
        <v>320.00235722155315</v>
      </c>
      <c r="O24" s="180">
        <f t="shared" ca="1" si="11"/>
        <v>84.999000743037229</v>
      </c>
      <c r="P24" s="180">
        <f t="shared" ca="1" si="12"/>
        <v>0.99864203540956709</v>
      </c>
      <c r="Q24" s="180">
        <f t="shared" ca="1" si="13"/>
        <v>0</v>
      </c>
      <c r="R24" s="181">
        <f t="shared" ca="1" si="14"/>
        <v>405.99999999999994</v>
      </c>
      <c r="W24" s="46"/>
      <c r="X24" s="46">
        <v>24</v>
      </c>
    </row>
    <row r="25" spans="1:24">
      <c r="A25" s="61" t="s">
        <v>67</v>
      </c>
      <c r="B25" s="174">
        <f t="shared" ca="1" si="3"/>
        <v>683.12912700000004</v>
      </c>
      <c r="C25" s="179">
        <f t="shared" ca="1" si="4"/>
        <v>509.614328742</v>
      </c>
      <c r="D25" s="180">
        <f t="shared" ca="1" si="4"/>
        <v>164.15592921810003</v>
      </c>
      <c r="E25" s="180">
        <f t="shared" ca="1" si="4"/>
        <v>9.3588690399000019</v>
      </c>
      <c r="F25" s="181">
        <f t="shared" ca="1" si="4"/>
        <v>0</v>
      </c>
      <c r="G25" s="182">
        <f t="shared" ca="1" si="1"/>
        <v>451</v>
      </c>
      <c r="H25" s="182">
        <f t="shared" ca="1" si="2"/>
        <v>433.54629999999997</v>
      </c>
      <c r="I25" s="183">
        <f t="shared" ca="1" si="5"/>
        <v>355.68</v>
      </c>
      <c r="J25" s="180">
        <f t="shared" ca="1" si="6"/>
        <v>76.900000000000006</v>
      </c>
      <c r="K25" s="180">
        <f t="shared" ca="1" si="7"/>
        <v>0.96</v>
      </c>
      <c r="L25" s="180">
        <f t="shared" ca="1" si="8"/>
        <v>0</v>
      </c>
      <c r="M25" s="181">
        <f t="shared" ca="1" si="9"/>
        <v>433.54</v>
      </c>
      <c r="N25" s="179">
        <f t="shared" ca="1" si="10"/>
        <v>370.00433639341236</v>
      </c>
      <c r="O25" s="180">
        <f t="shared" ca="1" si="11"/>
        <v>79.997001430087195</v>
      </c>
      <c r="P25" s="180">
        <f t="shared" ca="1" si="12"/>
        <v>0.9986621765004382</v>
      </c>
      <c r="Q25" s="180">
        <f t="shared" ca="1" si="13"/>
        <v>0</v>
      </c>
      <c r="R25" s="181">
        <f t="shared" ca="1" si="14"/>
        <v>451</v>
      </c>
      <c r="W25" s="46"/>
      <c r="X25" s="46">
        <v>25</v>
      </c>
    </row>
    <row r="26" spans="1:24">
      <c r="A26" s="61" t="s">
        <v>68</v>
      </c>
      <c r="B26" s="174">
        <f t="shared" ca="1" si="3"/>
        <v>683.12912700000004</v>
      </c>
      <c r="C26" s="179">
        <f t="shared" ca="1" si="4"/>
        <v>509.614328742</v>
      </c>
      <c r="D26" s="180">
        <f t="shared" ca="1" si="4"/>
        <v>164.15592921810003</v>
      </c>
      <c r="E26" s="180">
        <f t="shared" ca="1" si="4"/>
        <v>9.3588690399000019</v>
      </c>
      <c r="F26" s="181">
        <f t="shared" ca="1" si="4"/>
        <v>0</v>
      </c>
      <c r="G26" s="182">
        <f t="shared" ca="1" si="1"/>
        <v>501</v>
      </c>
      <c r="H26" s="182">
        <f t="shared" ca="1" si="2"/>
        <v>481.61130000000003</v>
      </c>
      <c r="I26" s="183">
        <f t="shared" ca="1" si="5"/>
        <v>403.74</v>
      </c>
      <c r="J26" s="180">
        <f t="shared" ca="1" si="6"/>
        <v>76.900000000000006</v>
      </c>
      <c r="K26" s="180">
        <f t="shared" ca="1" si="7"/>
        <v>0.96</v>
      </c>
      <c r="L26" s="180">
        <f t="shared" ca="1" si="8"/>
        <v>0</v>
      </c>
      <c r="M26" s="181">
        <f t="shared" ca="1" si="9"/>
        <v>481.59999999999997</v>
      </c>
      <c r="N26" s="179">
        <f t="shared" ca="1" si="10"/>
        <v>420.00361295681063</v>
      </c>
      <c r="O26" s="180">
        <f t="shared" ca="1" si="11"/>
        <v>79.997715946843869</v>
      </c>
      <c r="P26" s="180">
        <f t="shared" ca="1" si="12"/>
        <v>0.99867109634551487</v>
      </c>
      <c r="Q26" s="180">
        <f t="shared" ca="1" si="13"/>
        <v>0</v>
      </c>
      <c r="R26" s="181">
        <f t="shared" ca="1" si="14"/>
        <v>501</v>
      </c>
      <c r="W26" s="46"/>
      <c r="X26" s="46">
        <v>26</v>
      </c>
    </row>
    <row r="27" spans="1:24">
      <c r="A27" s="61" t="s">
        <v>69</v>
      </c>
      <c r="B27" s="174">
        <f t="shared" ca="1" si="3"/>
        <v>683.12912700000004</v>
      </c>
      <c r="C27" s="179">
        <f t="shared" ca="1" si="4"/>
        <v>509.614328742</v>
      </c>
      <c r="D27" s="180">
        <f t="shared" ca="1" si="4"/>
        <v>164.15592921810003</v>
      </c>
      <c r="E27" s="180">
        <f t="shared" ca="1" si="4"/>
        <v>9.3588690399000019</v>
      </c>
      <c r="F27" s="181">
        <f t="shared" ca="1" si="4"/>
        <v>0</v>
      </c>
      <c r="G27" s="182">
        <f t="shared" ca="1" si="1"/>
        <v>551</v>
      </c>
      <c r="H27" s="182">
        <f t="shared" ca="1" si="2"/>
        <v>529.67629999999997</v>
      </c>
      <c r="I27" s="183">
        <f t="shared" ca="1" si="5"/>
        <v>451.81</v>
      </c>
      <c r="J27" s="180">
        <f t="shared" ca="1" si="6"/>
        <v>76.900000000000006</v>
      </c>
      <c r="K27" s="180">
        <f t="shared" ca="1" si="7"/>
        <v>0.96</v>
      </c>
      <c r="L27" s="180">
        <f t="shared" ca="1" si="8"/>
        <v>0</v>
      </c>
      <c r="M27" s="181">
        <f t="shared" ca="1" si="9"/>
        <v>529.67000000000007</v>
      </c>
      <c r="N27" s="179">
        <f t="shared" ca="1" si="10"/>
        <v>470.00455000283193</v>
      </c>
      <c r="O27" s="180">
        <f t="shared" ca="1" si="11"/>
        <v>79.996790454433878</v>
      </c>
      <c r="P27" s="180">
        <f t="shared" ca="1" si="12"/>
        <v>0.99865954273415514</v>
      </c>
      <c r="Q27" s="180">
        <f t="shared" ca="1" si="13"/>
        <v>0</v>
      </c>
      <c r="R27" s="181">
        <f t="shared" ca="1" si="14"/>
        <v>550.99999999999989</v>
      </c>
      <c r="W27" s="46"/>
      <c r="X27" s="46">
        <v>27</v>
      </c>
    </row>
    <row r="28" spans="1:24">
      <c r="A28" s="61" t="s">
        <v>70</v>
      </c>
      <c r="B28" s="174">
        <f t="shared" ca="1" si="3"/>
        <v>683.12912700000004</v>
      </c>
      <c r="C28" s="179">
        <f t="shared" ca="1" si="4"/>
        <v>509.614328742</v>
      </c>
      <c r="D28" s="180">
        <f t="shared" ca="1" si="4"/>
        <v>164.15592921810003</v>
      </c>
      <c r="E28" s="180">
        <f t="shared" ca="1" si="4"/>
        <v>9.3588690399000019</v>
      </c>
      <c r="F28" s="181">
        <f t="shared" ca="1" si="4"/>
        <v>0</v>
      </c>
      <c r="G28" s="182">
        <f t="shared" ca="1" si="1"/>
        <v>590.61500000000001</v>
      </c>
      <c r="H28" s="182">
        <f t="shared" ca="1" si="2"/>
        <v>567.75819999999999</v>
      </c>
      <c r="I28" s="183">
        <f t="shared" ca="1" si="5"/>
        <v>489.9</v>
      </c>
      <c r="J28" s="180">
        <f t="shared" ca="1" si="6"/>
        <v>76.900000000000006</v>
      </c>
      <c r="K28" s="180">
        <f t="shared" ca="1" si="7"/>
        <v>0.96</v>
      </c>
      <c r="L28" s="180">
        <f t="shared" ca="1" si="8"/>
        <v>0</v>
      </c>
      <c r="M28" s="181">
        <f t="shared" ca="1" si="9"/>
        <v>567.76</v>
      </c>
      <c r="N28" s="179">
        <f t="shared" ca="1" si="10"/>
        <v>509.62077021981116</v>
      </c>
      <c r="O28" s="180">
        <f t="shared" ca="1" si="11"/>
        <v>79.995585282513744</v>
      </c>
      <c r="P28" s="180">
        <f t="shared" ca="1" si="12"/>
        <v>0.99864449767507402</v>
      </c>
      <c r="Q28" s="180">
        <f t="shared" ca="1" si="13"/>
        <v>0</v>
      </c>
      <c r="R28" s="181">
        <f t="shared" ca="1" si="14"/>
        <v>590.61500000000001</v>
      </c>
      <c r="W28" s="46"/>
      <c r="X28" s="46">
        <v>28</v>
      </c>
    </row>
    <row r="29" spans="1:24">
      <c r="A29" s="61" t="s">
        <v>71</v>
      </c>
      <c r="B29" s="174">
        <f t="shared" ca="1" si="3"/>
        <v>683.12912700000004</v>
      </c>
      <c r="C29" s="179">
        <f t="shared" ca="1" si="4"/>
        <v>509.614328742</v>
      </c>
      <c r="D29" s="180">
        <f t="shared" ca="1" si="4"/>
        <v>164.15592921810003</v>
      </c>
      <c r="E29" s="180">
        <f t="shared" ca="1" si="4"/>
        <v>9.3588690399000019</v>
      </c>
      <c r="F29" s="181">
        <f t="shared" ca="1" si="4"/>
        <v>0</v>
      </c>
      <c r="G29" s="182">
        <f t="shared" ca="1" si="1"/>
        <v>608.61500000000001</v>
      </c>
      <c r="H29" s="182">
        <f t="shared" ca="1" si="2"/>
        <v>585.0616</v>
      </c>
      <c r="I29" s="183">
        <f t="shared" ca="1" si="5"/>
        <v>489.89</v>
      </c>
      <c r="J29" s="180">
        <f t="shared" ca="1" si="6"/>
        <v>94.21</v>
      </c>
      <c r="K29" s="180">
        <f t="shared" ca="1" si="7"/>
        <v>0.96</v>
      </c>
      <c r="L29" s="180">
        <f t="shared" ca="1" si="8"/>
        <v>0</v>
      </c>
      <c r="M29" s="181">
        <f t="shared" ca="1" si="9"/>
        <v>585.06000000000006</v>
      </c>
      <c r="N29" s="179">
        <f t="shared" ca="1" si="10"/>
        <v>509.6133770040679</v>
      </c>
      <c r="O29" s="180">
        <f t="shared" ca="1" si="11"/>
        <v>98.002972601100723</v>
      </c>
      <c r="P29" s="180">
        <f t="shared" ca="1" si="12"/>
        <v>0.99865039483129925</v>
      </c>
      <c r="Q29" s="180">
        <f t="shared" ca="1" si="13"/>
        <v>0</v>
      </c>
      <c r="R29" s="181">
        <f t="shared" ca="1" si="14"/>
        <v>608.6149999999999</v>
      </c>
      <c r="W29" s="46"/>
      <c r="X29" s="46">
        <v>29</v>
      </c>
    </row>
    <row r="30" spans="1:24">
      <c r="A30" s="61" t="s">
        <v>72</v>
      </c>
      <c r="B30" s="174">
        <f t="shared" ca="1" si="3"/>
        <v>683.12912700000004</v>
      </c>
      <c r="C30" s="179">
        <f t="shared" ca="1" si="4"/>
        <v>509.614328742</v>
      </c>
      <c r="D30" s="180">
        <f t="shared" ca="1" si="4"/>
        <v>164.15592921810003</v>
      </c>
      <c r="E30" s="180">
        <f t="shared" ca="1" si="4"/>
        <v>9.3588690399000019</v>
      </c>
      <c r="F30" s="181">
        <f t="shared" ca="1" si="4"/>
        <v>0</v>
      </c>
      <c r="G30" s="182">
        <f t="shared" ca="1" si="1"/>
        <v>621.97389999999996</v>
      </c>
      <c r="H30" s="182">
        <f t="shared" ca="1" si="2"/>
        <v>597.90350999999998</v>
      </c>
      <c r="I30" s="183">
        <f t="shared" ca="1" si="5"/>
        <v>489.9</v>
      </c>
      <c r="J30" s="180">
        <f t="shared" ca="1" si="6"/>
        <v>99.01</v>
      </c>
      <c r="K30" s="180">
        <f t="shared" ca="1" si="7"/>
        <v>9</v>
      </c>
      <c r="L30" s="180">
        <f t="shared" ca="1" si="8"/>
        <v>0</v>
      </c>
      <c r="M30" s="181">
        <f t="shared" ca="1" si="9"/>
        <v>597.91</v>
      </c>
      <c r="N30" s="179">
        <f t="shared" ca="1" si="10"/>
        <v>509.61685472730005</v>
      </c>
      <c r="O30" s="180">
        <f t="shared" ca="1" si="11"/>
        <v>102.99482503888545</v>
      </c>
      <c r="P30" s="180">
        <f t="shared" ca="1" si="12"/>
        <v>9.3622202338144529</v>
      </c>
      <c r="Q30" s="180">
        <f t="shared" ca="1" si="13"/>
        <v>0</v>
      </c>
      <c r="R30" s="181">
        <f t="shared" ca="1" si="14"/>
        <v>621.97389999999996</v>
      </c>
      <c r="W30" s="46"/>
      <c r="X30" s="46">
        <v>30</v>
      </c>
    </row>
    <row r="31" spans="1:24">
      <c r="A31" s="61" t="s">
        <v>73</v>
      </c>
      <c r="B31" s="174">
        <f t="shared" ca="1" si="3"/>
        <v>683.12912700000004</v>
      </c>
      <c r="C31" s="179">
        <f t="shared" ca="1" si="4"/>
        <v>509.614328742</v>
      </c>
      <c r="D31" s="180">
        <f t="shared" ca="1" si="4"/>
        <v>164.15592921810003</v>
      </c>
      <c r="E31" s="180">
        <f t="shared" ca="1" si="4"/>
        <v>9.3588690399000019</v>
      </c>
      <c r="F31" s="181">
        <f t="shared" ca="1" si="4"/>
        <v>0</v>
      </c>
      <c r="G31" s="182">
        <f t="shared" ca="1" si="1"/>
        <v>636.97389999999996</v>
      </c>
      <c r="H31" s="182">
        <f t="shared" ca="1" si="2"/>
        <v>612.32300999999995</v>
      </c>
      <c r="I31" s="183">
        <f t="shared" ca="1" si="5"/>
        <v>489.9</v>
      </c>
      <c r="J31" s="180">
        <f t="shared" ca="1" si="6"/>
        <v>113.43</v>
      </c>
      <c r="K31" s="180">
        <f t="shared" ca="1" si="7"/>
        <v>9</v>
      </c>
      <c r="L31" s="180">
        <f t="shared" ca="1" si="8"/>
        <v>0</v>
      </c>
      <c r="M31" s="181">
        <f t="shared" ca="1" si="9"/>
        <v>612.32999999999993</v>
      </c>
      <c r="N31" s="179">
        <f t="shared" ca="1" si="10"/>
        <v>509.61656885992846</v>
      </c>
      <c r="O31" s="180">
        <f t="shared" ca="1" si="11"/>
        <v>117.99511615795406</v>
      </c>
      <c r="P31" s="180">
        <f t="shared" ca="1" si="12"/>
        <v>9.3622149821174876</v>
      </c>
      <c r="Q31" s="180">
        <f t="shared" ca="1" si="13"/>
        <v>0</v>
      </c>
      <c r="R31" s="181">
        <f t="shared" ca="1" si="14"/>
        <v>636.97390000000007</v>
      </c>
      <c r="W31" s="46"/>
      <c r="X31" s="46">
        <v>31</v>
      </c>
    </row>
    <row r="32" spans="1:24">
      <c r="A32" s="61" t="s">
        <v>74</v>
      </c>
      <c r="B32" s="174">
        <f t="shared" ca="1" si="3"/>
        <v>683.12912700000004</v>
      </c>
      <c r="C32" s="179">
        <f t="shared" ca="1" si="4"/>
        <v>509.614328742</v>
      </c>
      <c r="D32" s="180">
        <f t="shared" ca="1" si="4"/>
        <v>164.15592921810003</v>
      </c>
      <c r="E32" s="180">
        <f t="shared" ca="1" si="4"/>
        <v>9.3588690399000019</v>
      </c>
      <c r="F32" s="181">
        <f t="shared" ca="1" si="4"/>
        <v>0</v>
      </c>
      <c r="G32" s="182">
        <f t="shared" ca="1" si="1"/>
        <v>641.97389999999996</v>
      </c>
      <c r="H32" s="182">
        <f t="shared" ca="1" si="2"/>
        <v>617.12950999999998</v>
      </c>
      <c r="I32" s="183">
        <f t="shared" ca="1" si="5"/>
        <v>489.9</v>
      </c>
      <c r="J32" s="180">
        <f t="shared" ca="1" si="6"/>
        <v>118.24</v>
      </c>
      <c r="K32" s="180">
        <f t="shared" ca="1" si="7"/>
        <v>9</v>
      </c>
      <c r="L32" s="180">
        <f t="shared" ca="1" si="8"/>
        <v>0</v>
      </c>
      <c r="M32" s="181">
        <f t="shared" ca="1" si="9"/>
        <v>617.14</v>
      </c>
      <c r="N32" s="179">
        <f t="shared" ca="1" si="10"/>
        <v>509.61372396862942</v>
      </c>
      <c r="O32" s="180">
        <f t="shared" ca="1" si="11"/>
        <v>122.99801331302459</v>
      </c>
      <c r="P32" s="180">
        <f t="shared" ca="1" si="12"/>
        <v>9.3621627183459175</v>
      </c>
      <c r="Q32" s="180">
        <f t="shared" ca="1" si="13"/>
        <v>0</v>
      </c>
      <c r="R32" s="181">
        <f t="shared" ca="1" si="14"/>
        <v>641.97389999999984</v>
      </c>
      <c r="W32" s="46"/>
      <c r="X32" s="46">
        <v>32</v>
      </c>
    </row>
    <row r="33" spans="1:24">
      <c r="A33" s="61" t="s">
        <v>75</v>
      </c>
      <c r="B33" s="174">
        <f t="shared" ca="1" si="3"/>
        <v>683.12912700000004</v>
      </c>
      <c r="C33" s="179">
        <f t="shared" ca="1" si="4"/>
        <v>509.614328742</v>
      </c>
      <c r="D33" s="180">
        <f t="shared" ca="1" si="4"/>
        <v>164.15592921810003</v>
      </c>
      <c r="E33" s="180">
        <f t="shared" ca="1" si="4"/>
        <v>9.3588690399000019</v>
      </c>
      <c r="F33" s="181">
        <f t="shared" ca="1" si="4"/>
        <v>0</v>
      </c>
      <c r="G33" s="182">
        <f t="shared" ca="1" si="1"/>
        <v>656.97389999999996</v>
      </c>
      <c r="H33" s="182">
        <f t="shared" ca="1" si="2"/>
        <v>631.54900999999995</v>
      </c>
      <c r="I33" s="183">
        <f t="shared" ca="1" si="5"/>
        <v>489.9</v>
      </c>
      <c r="J33" s="180">
        <f t="shared" ca="1" si="6"/>
        <v>132.66</v>
      </c>
      <c r="K33" s="180">
        <f t="shared" ca="1" si="7"/>
        <v>9</v>
      </c>
      <c r="L33" s="180">
        <f t="shared" ca="1" si="8"/>
        <v>0</v>
      </c>
      <c r="M33" s="181">
        <f t="shared" ca="1" si="9"/>
        <v>631.55999999999995</v>
      </c>
      <c r="N33" s="179">
        <f t="shared" ca="1" si="10"/>
        <v>509.61351828804857</v>
      </c>
      <c r="O33" s="180">
        <f t="shared" ca="1" si="11"/>
        <v>137.99822277218314</v>
      </c>
      <c r="P33" s="180">
        <f t="shared" ca="1" si="12"/>
        <v>9.362158939768193</v>
      </c>
      <c r="Q33" s="180">
        <f t="shared" ca="1" si="13"/>
        <v>0</v>
      </c>
      <c r="R33" s="181">
        <f t="shared" ca="1" si="14"/>
        <v>656.97389999999984</v>
      </c>
      <c r="W33" s="46"/>
      <c r="X33" s="46">
        <v>33</v>
      </c>
    </row>
    <row r="34" spans="1:24">
      <c r="A34" s="61" t="s">
        <v>76</v>
      </c>
      <c r="B34" s="174">
        <f t="shared" ca="1" si="3"/>
        <v>683.12912700000004</v>
      </c>
      <c r="C34" s="179">
        <f t="shared" ca="1" si="4"/>
        <v>509.614328742</v>
      </c>
      <c r="D34" s="180">
        <f t="shared" ca="1" si="4"/>
        <v>164.15592921810003</v>
      </c>
      <c r="E34" s="180">
        <f t="shared" ca="1" si="4"/>
        <v>9.3588690399000019</v>
      </c>
      <c r="F34" s="181">
        <f t="shared" ca="1" si="4"/>
        <v>0</v>
      </c>
      <c r="G34" s="182">
        <f t="shared" ca="1" si="1"/>
        <v>683.12912700000004</v>
      </c>
      <c r="H34" s="182">
        <f t="shared" ca="1" si="2"/>
        <v>656.69203000000005</v>
      </c>
      <c r="I34" s="183">
        <f t="shared" ca="1" si="5"/>
        <v>489.9</v>
      </c>
      <c r="J34" s="180">
        <f t="shared" ca="1" si="6"/>
        <v>157.81</v>
      </c>
      <c r="K34" s="180">
        <f t="shared" ca="1" si="7"/>
        <v>9</v>
      </c>
      <c r="L34" s="180">
        <f t="shared" ca="1" si="8"/>
        <v>0</v>
      </c>
      <c r="M34" s="181">
        <f t="shared" ca="1" si="9"/>
        <v>656.71</v>
      </c>
      <c r="N34" s="179">
        <f t="shared" ca="1" si="10"/>
        <v>509.60844104292613</v>
      </c>
      <c r="O34" s="180">
        <f t="shared" ca="1" si="11"/>
        <v>164.15862029186403</v>
      </c>
      <c r="P34" s="180">
        <f t="shared" ca="1" si="12"/>
        <v>9.3620656652099115</v>
      </c>
      <c r="Q34" s="180">
        <f t="shared" ca="1" si="13"/>
        <v>0</v>
      </c>
      <c r="R34" s="181">
        <f t="shared" ca="1" si="14"/>
        <v>683.12912700000004</v>
      </c>
      <c r="W34" s="46"/>
      <c r="X34" s="46">
        <v>34</v>
      </c>
    </row>
    <row r="35" spans="1:24">
      <c r="A35" s="61" t="s">
        <v>77</v>
      </c>
      <c r="B35" s="174">
        <f t="shared" ca="1" si="3"/>
        <v>683.12912700000004</v>
      </c>
      <c r="C35" s="179">
        <f t="shared" ca="1" si="4"/>
        <v>509.614328742</v>
      </c>
      <c r="D35" s="180">
        <f t="shared" ca="1" si="4"/>
        <v>164.15592921810003</v>
      </c>
      <c r="E35" s="180">
        <f t="shared" ca="1" si="4"/>
        <v>9.3588690399000019</v>
      </c>
      <c r="F35" s="181">
        <f t="shared" ca="1" si="4"/>
        <v>0</v>
      </c>
      <c r="G35" s="182">
        <f t="shared" ca="1" si="1"/>
        <v>643.97389999999996</v>
      </c>
      <c r="H35" s="182">
        <f t="shared" ca="1" si="2"/>
        <v>619.05210999999997</v>
      </c>
      <c r="I35" s="183">
        <f t="shared" ca="1" si="5"/>
        <v>489.9</v>
      </c>
      <c r="J35" s="180">
        <f t="shared" ca="1" si="6"/>
        <v>120.16</v>
      </c>
      <c r="K35" s="180">
        <f t="shared" ca="1" si="7"/>
        <v>9</v>
      </c>
      <c r="L35" s="180">
        <f t="shared" ca="1" si="8"/>
        <v>0</v>
      </c>
      <c r="M35" s="181">
        <f t="shared" ca="1" si="9"/>
        <v>619.05999999999995</v>
      </c>
      <c r="N35" s="179">
        <f t="shared" ca="1" si="10"/>
        <v>509.61589120602207</v>
      </c>
      <c r="O35" s="180">
        <f t="shared" ca="1" si="11"/>
        <v>124.99580626110553</v>
      </c>
      <c r="P35" s="180">
        <f t="shared" ca="1" si="12"/>
        <v>9.3622025328724199</v>
      </c>
      <c r="Q35" s="180">
        <f t="shared" ca="1" si="13"/>
        <v>0</v>
      </c>
      <c r="R35" s="181">
        <f t="shared" ca="1" si="14"/>
        <v>643.97389999999996</v>
      </c>
      <c r="W35" s="46"/>
      <c r="X35" s="46">
        <v>35</v>
      </c>
    </row>
    <row r="36" spans="1:24">
      <c r="A36" s="61" t="s">
        <v>78</v>
      </c>
      <c r="B36" s="174">
        <f t="shared" ca="1" si="3"/>
        <v>683.12912700000004</v>
      </c>
      <c r="C36" s="179">
        <f t="shared" ref="C36:F67" ca="1" si="15">$B36*C$1/100</f>
        <v>509.614328742</v>
      </c>
      <c r="D36" s="180">
        <f t="shared" ca="1" si="15"/>
        <v>164.15592921810003</v>
      </c>
      <c r="E36" s="180">
        <f t="shared" ca="1" si="15"/>
        <v>9.3588690399000019</v>
      </c>
      <c r="F36" s="181">
        <f t="shared" ca="1" si="15"/>
        <v>0</v>
      </c>
      <c r="G36" s="182">
        <f t="shared" ca="1" si="1"/>
        <v>643.97389999999996</v>
      </c>
      <c r="H36" s="182">
        <f t="shared" ca="1" si="2"/>
        <v>619.05210999999997</v>
      </c>
      <c r="I36" s="183">
        <f t="shared" ca="1" si="5"/>
        <v>489.9</v>
      </c>
      <c r="J36" s="180">
        <f t="shared" ca="1" si="6"/>
        <v>120.16</v>
      </c>
      <c r="K36" s="180">
        <f t="shared" ca="1" si="7"/>
        <v>9</v>
      </c>
      <c r="L36" s="180">
        <f t="shared" ca="1" si="8"/>
        <v>0</v>
      </c>
      <c r="M36" s="181">
        <f t="shared" ca="1" si="9"/>
        <v>619.05999999999995</v>
      </c>
      <c r="N36" s="179">
        <f t="shared" ca="1" si="10"/>
        <v>509.61589120602207</v>
      </c>
      <c r="O36" s="180">
        <f t="shared" ca="1" si="11"/>
        <v>124.99580626110553</v>
      </c>
      <c r="P36" s="180">
        <f t="shared" ca="1" si="12"/>
        <v>9.3622025328724199</v>
      </c>
      <c r="Q36" s="180">
        <f t="shared" ca="1" si="13"/>
        <v>0</v>
      </c>
      <c r="R36" s="181">
        <f t="shared" ca="1" si="14"/>
        <v>643.97389999999996</v>
      </c>
      <c r="W36" s="46"/>
      <c r="X36" s="46">
        <v>36</v>
      </c>
    </row>
    <row r="37" spans="1:24">
      <c r="A37" s="61" t="s">
        <v>79</v>
      </c>
      <c r="B37" s="174">
        <f t="shared" ca="1" si="3"/>
        <v>683.12912700000004</v>
      </c>
      <c r="C37" s="179">
        <f t="shared" ca="1" si="15"/>
        <v>509.614328742</v>
      </c>
      <c r="D37" s="180">
        <f t="shared" ca="1" si="15"/>
        <v>164.15592921810003</v>
      </c>
      <c r="E37" s="180">
        <f t="shared" ca="1" si="15"/>
        <v>9.3588690399000019</v>
      </c>
      <c r="F37" s="181">
        <f t="shared" ca="1" si="15"/>
        <v>0</v>
      </c>
      <c r="G37" s="182">
        <f t="shared" ca="1" si="1"/>
        <v>616.97389999999996</v>
      </c>
      <c r="H37" s="182">
        <f t="shared" ca="1" si="2"/>
        <v>593.09700999999995</v>
      </c>
      <c r="I37" s="183">
        <f t="shared" ca="1" si="5"/>
        <v>489.9</v>
      </c>
      <c r="J37" s="180">
        <f t="shared" ca="1" si="6"/>
        <v>94.21</v>
      </c>
      <c r="K37" s="180">
        <f t="shared" ca="1" si="7"/>
        <v>9</v>
      </c>
      <c r="L37" s="180">
        <f t="shared" ca="1" si="8"/>
        <v>0</v>
      </c>
      <c r="M37" s="181">
        <f t="shared" ca="1" si="9"/>
        <v>593.11</v>
      </c>
      <c r="N37" s="179">
        <f t="shared" ca="1" si="10"/>
        <v>509.61122491612002</v>
      </c>
      <c r="O37" s="180">
        <f t="shared" ca="1" si="11"/>
        <v>98.000558275867874</v>
      </c>
      <c r="P37" s="180">
        <f t="shared" ca="1" si="12"/>
        <v>9.3621168080120043</v>
      </c>
      <c r="Q37" s="180">
        <f t="shared" ca="1" si="13"/>
        <v>0</v>
      </c>
      <c r="R37" s="181">
        <f t="shared" ca="1" si="14"/>
        <v>616.97389999999996</v>
      </c>
      <c r="W37" s="46"/>
      <c r="X37" s="46">
        <v>37</v>
      </c>
    </row>
    <row r="38" spans="1:24">
      <c r="A38" s="61" t="s">
        <v>80</v>
      </c>
      <c r="B38" s="174">
        <f t="shared" ca="1" si="3"/>
        <v>683.12912700000004</v>
      </c>
      <c r="C38" s="179">
        <f t="shared" ca="1" si="15"/>
        <v>509.614328742</v>
      </c>
      <c r="D38" s="180">
        <f t="shared" ca="1" si="15"/>
        <v>164.15592921810003</v>
      </c>
      <c r="E38" s="180">
        <f t="shared" ca="1" si="15"/>
        <v>9.3588690399000019</v>
      </c>
      <c r="F38" s="181">
        <f t="shared" ca="1" si="15"/>
        <v>0</v>
      </c>
      <c r="G38" s="182">
        <f t="shared" ca="1" si="1"/>
        <v>616.97389999999996</v>
      </c>
      <c r="H38" s="182">
        <f t="shared" ca="1" si="2"/>
        <v>593.09700999999995</v>
      </c>
      <c r="I38" s="183">
        <f t="shared" ca="1" si="5"/>
        <v>489.9</v>
      </c>
      <c r="J38" s="180">
        <f t="shared" ca="1" si="6"/>
        <v>94.21</v>
      </c>
      <c r="K38" s="180">
        <f t="shared" ca="1" si="7"/>
        <v>9</v>
      </c>
      <c r="L38" s="180">
        <f t="shared" ca="1" si="8"/>
        <v>0</v>
      </c>
      <c r="M38" s="181">
        <f t="shared" ca="1" si="9"/>
        <v>593.11</v>
      </c>
      <c r="N38" s="179">
        <f t="shared" ca="1" si="10"/>
        <v>509.61122491612002</v>
      </c>
      <c r="O38" s="180">
        <f t="shared" ca="1" si="11"/>
        <v>98.000558275867874</v>
      </c>
      <c r="P38" s="180">
        <f t="shared" ca="1" si="12"/>
        <v>9.3621168080120043</v>
      </c>
      <c r="Q38" s="180">
        <f t="shared" ca="1" si="13"/>
        <v>0</v>
      </c>
      <c r="R38" s="181">
        <f t="shared" ca="1" si="14"/>
        <v>616.97389999999996</v>
      </c>
      <c r="W38" s="46"/>
      <c r="X38" s="46">
        <v>38</v>
      </c>
    </row>
    <row r="39" spans="1:24">
      <c r="A39" s="61" t="s">
        <v>81</v>
      </c>
      <c r="B39" s="174">
        <f t="shared" ca="1" si="3"/>
        <v>683.12912700000004</v>
      </c>
      <c r="C39" s="179">
        <f t="shared" ca="1" si="15"/>
        <v>509.614328742</v>
      </c>
      <c r="D39" s="180">
        <f t="shared" ca="1" si="15"/>
        <v>164.15592921810003</v>
      </c>
      <c r="E39" s="180">
        <f t="shared" ca="1" si="15"/>
        <v>9.3588690399000019</v>
      </c>
      <c r="F39" s="181">
        <f t="shared" ca="1" si="15"/>
        <v>0</v>
      </c>
      <c r="G39" s="182">
        <f t="shared" ca="1" si="1"/>
        <v>616.97389999999996</v>
      </c>
      <c r="H39" s="182">
        <f t="shared" ca="1" si="2"/>
        <v>593.09700999999995</v>
      </c>
      <c r="I39" s="183">
        <f t="shared" ca="1" si="5"/>
        <v>489.9</v>
      </c>
      <c r="J39" s="180">
        <f t="shared" ca="1" si="6"/>
        <v>94.21</v>
      </c>
      <c r="K39" s="180">
        <f t="shared" ca="1" si="7"/>
        <v>9</v>
      </c>
      <c r="L39" s="180">
        <f t="shared" ca="1" si="8"/>
        <v>0</v>
      </c>
      <c r="M39" s="181">
        <f t="shared" ca="1" si="9"/>
        <v>593.11</v>
      </c>
      <c r="N39" s="179">
        <f t="shared" ca="1" si="10"/>
        <v>509.61122491612002</v>
      </c>
      <c r="O39" s="180">
        <f t="shared" ca="1" si="11"/>
        <v>98.000558275867874</v>
      </c>
      <c r="P39" s="180">
        <f t="shared" ca="1" si="12"/>
        <v>9.3621168080120043</v>
      </c>
      <c r="Q39" s="180">
        <f t="shared" ca="1" si="13"/>
        <v>0</v>
      </c>
      <c r="R39" s="181">
        <f t="shared" ca="1" si="14"/>
        <v>616.97389999999996</v>
      </c>
      <c r="W39" s="46"/>
      <c r="X39" s="46">
        <v>39</v>
      </c>
    </row>
    <row r="40" spans="1:24">
      <c r="A40" s="61" t="s">
        <v>82</v>
      </c>
      <c r="B40" s="174">
        <f t="shared" ca="1" si="3"/>
        <v>683.12912700000004</v>
      </c>
      <c r="C40" s="179">
        <f t="shared" ca="1" si="15"/>
        <v>509.614328742</v>
      </c>
      <c r="D40" s="180">
        <f t="shared" ca="1" si="15"/>
        <v>164.15592921810003</v>
      </c>
      <c r="E40" s="180">
        <f t="shared" ca="1" si="15"/>
        <v>9.3588690399000019</v>
      </c>
      <c r="F40" s="181">
        <f t="shared" ca="1" si="15"/>
        <v>0</v>
      </c>
      <c r="G40" s="182">
        <f t="shared" ca="1" si="1"/>
        <v>616.97389999999996</v>
      </c>
      <c r="H40" s="182">
        <f t="shared" ca="1" si="2"/>
        <v>593.09700999999995</v>
      </c>
      <c r="I40" s="183">
        <f t="shared" ca="1" si="5"/>
        <v>489.9</v>
      </c>
      <c r="J40" s="180">
        <f t="shared" ca="1" si="6"/>
        <v>94.21</v>
      </c>
      <c r="K40" s="180">
        <f t="shared" ca="1" si="7"/>
        <v>9</v>
      </c>
      <c r="L40" s="180">
        <f t="shared" ca="1" si="8"/>
        <v>0</v>
      </c>
      <c r="M40" s="181">
        <f t="shared" ca="1" si="9"/>
        <v>593.11</v>
      </c>
      <c r="N40" s="179">
        <f t="shared" ca="1" si="10"/>
        <v>509.61122491612002</v>
      </c>
      <c r="O40" s="180">
        <f t="shared" ca="1" si="11"/>
        <v>98.000558275867874</v>
      </c>
      <c r="P40" s="180">
        <f t="shared" ca="1" si="12"/>
        <v>9.3621168080120043</v>
      </c>
      <c r="Q40" s="180">
        <f t="shared" ca="1" si="13"/>
        <v>0</v>
      </c>
      <c r="R40" s="181">
        <f t="shared" ca="1" si="14"/>
        <v>616.97389999999996</v>
      </c>
      <c r="W40" s="46"/>
      <c r="X40" s="46">
        <v>40</v>
      </c>
    </row>
    <row r="41" spans="1:24">
      <c r="A41" s="61" t="s">
        <v>83</v>
      </c>
      <c r="B41" s="174">
        <f t="shared" ca="1" si="3"/>
        <v>683.12912700000004</v>
      </c>
      <c r="C41" s="179">
        <f t="shared" ca="1" si="15"/>
        <v>509.614328742</v>
      </c>
      <c r="D41" s="180">
        <f t="shared" ca="1" si="15"/>
        <v>164.15592921810003</v>
      </c>
      <c r="E41" s="180">
        <f t="shared" ca="1" si="15"/>
        <v>9.3588690399000019</v>
      </c>
      <c r="F41" s="181">
        <f t="shared" ca="1" si="15"/>
        <v>0</v>
      </c>
      <c r="G41" s="182">
        <f t="shared" ca="1" si="1"/>
        <v>567.35889999999995</v>
      </c>
      <c r="H41" s="182">
        <f t="shared" ca="1" si="2"/>
        <v>545.40211099999999</v>
      </c>
      <c r="I41" s="183">
        <f t="shared" ca="1" si="5"/>
        <v>442.2</v>
      </c>
      <c r="J41" s="180">
        <f t="shared" ca="1" si="6"/>
        <v>94.21</v>
      </c>
      <c r="K41" s="180">
        <f t="shared" ca="1" si="7"/>
        <v>9</v>
      </c>
      <c r="L41" s="180">
        <f t="shared" ca="1" si="8"/>
        <v>0</v>
      </c>
      <c r="M41" s="181">
        <f t="shared" ca="1" si="9"/>
        <v>545.41</v>
      </c>
      <c r="N41" s="179">
        <f t="shared" ca="1" si="10"/>
        <v>459.99542652316592</v>
      </c>
      <c r="O41" s="180">
        <f t="shared" ca="1" si="11"/>
        <v>98.001287048275586</v>
      </c>
      <c r="P41" s="180">
        <f t="shared" ca="1" si="12"/>
        <v>9.3621864285583296</v>
      </c>
      <c r="Q41" s="180">
        <f t="shared" ca="1" si="13"/>
        <v>0</v>
      </c>
      <c r="R41" s="181">
        <f t="shared" ca="1" si="14"/>
        <v>567.35889999999984</v>
      </c>
      <c r="W41" s="46"/>
      <c r="X41" s="46">
        <v>41</v>
      </c>
    </row>
    <row r="42" spans="1:24">
      <c r="A42" s="61" t="s">
        <v>84</v>
      </c>
      <c r="B42" s="174">
        <f t="shared" ca="1" si="3"/>
        <v>683.12912700000004</v>
      </c>
      <c r="C42" s="179">
        <f t="shared" ca="1" si="15"/>
        <v>509.614328742</v>
      </c>
      <c r="D42" s="180">
        <f t="shared" ca="1" si="15"/>
        <v>164.15592921810003</v>
      </c>
      <c r="E42" s="180">
        <f t="shared" ca="1" si="15"/>
        <v>9.3588690399000019</v>
      </c>
      <c r="F42" s="181">
        <f t="shared" ca="1" si="15"/>
        <v>0</v>
      </c>
      <c r="G42" s="182">
        <f t="shared" ca="1" si="1"/>
        <v>537.35889999999995</v>
      </c>
      <c r="H42" s="182">
        <f t="shared" ca="1" si="2"/>
        <v>516.56311100000005</v>
      </c>
      <c r="I42" s="183">
        <f t="shared" ca="1" si="5"/>
        <v>413.36</v>
      </c>
      <c r="J42" s="180">
        <f t="shared" ca="1" si="6"/>
        <v>94.21</v>
      </c>
      <c r="K42" s="180">
        <f t="shared" ca="1" si="7"/>
        <v>9</v>
      </c>
      <c r="L42" s="180">
        <f t="shared" ca="1" si="8"/>
        <v>0</v>
      </c>
      <c r="M42" s="181">
        <f t="shared" ca="1" si="9"/>
        <v>516.56999999999994</v>
      </c>
      <c r="N42" s="179">
        <f t="shared" ca="1" si="10"/>
        <v>429.9953053874595</v>
      </c>
      <c r="O42" s="180">
        <f t="shared" ca="1" si="11"/>
        <v>98.001397620845154</v>
      </c>
      <c r="P42" s="180">
        <f t="shared" ca="1" si="12"/>
        <v>9.3621969916952192</v>
      </c>
      <c r="Q42" s="180">
        <f t="shared" ca="1" si="13"/>
        <v>0</v>
      </c>
      <c r="R42" s="181">
        <f t="shared" ca="1" si="14"/>
        <v>537.35889999999984</v>
      </c>
      <c r="W42" s="46"/>
      <c r="X42" s="46">
        <v>42</v>
      </c>
    </row>
    <row r="43" spans="1:24">
      <c r="A43" s="61" t="s">
        <v>85</v>
      </c>
      <c r="B43" s="174">
        <f t="shared" ca="1" si="3"/>
        <v>683.12912700000004</v>
      </c>
      <c r="C43" s="179">
        <f t="shared" ca="1" si="15"/>
        <v>509.614328742</v>
      </c>
      <c r="D43" s="180">
        <f t="shared" ca="1" si="15"/>
        <v>164.15592921810003</v>
      </c>
      <c r="E43" s="180">
        <f t="shared" ca="1" si="15"/>
        <v>9.3588690399000019</v>
      </c>
      <c r="F43" s="181">
        <f t="shared" ca="1" si="15"/>
        <v>0</v>
      </c>
      <c r="G43" s="182">
        <f t="shared" ca="1" si="1"/>
        <v>497.35890000000001</v>
      </c>
      <c r="H43" s="182">
        <f t="shared" ca="1" si="2"/>
        <v>478.11111099999999</v>
      </c>
      <c r="I43" s="183">
        <f t="shared" ca="1" si="5"/>
        <v>374.91</v>
      </c>
      <c r="J43" s="180">
        <f t="shared" ca="1" si="6"/>
        <v>94.21</v>
      </c>
      <c r="K43" s="180">
        <f t="shared" ca="1" si="7"/>
        <v>9</v>
      </c>
      <c r="L43" s="180">
        <f t="shared" ca="1" si="8"/>
        <v>0</v>
      </c>
      <c r="M43" s="181">
        <f t="shared" ca="1" si="9"/>
        <v>478.12</v>
      </c>
      <c r="N43" s="179">
        <f t="shared" ca="1" si="10"/>
        <v>389.99586965406172</v>
      </c>
      <c r="O43" s="180">
        <f t="shared" ca="1" si="11"/>
        <v>98.000882558771835</v>
      </c>
      <c r="P43" s="180">
        <f t="shared" ca="1" si="12"/>
        <v>9.3621477871664016</v>
      </c>
      <c r="Q43" s="180">
        <f t="shared" ca="1" si="13"/>
        <v>0</v>
      </c>
      <c r="R43" s="181">
        <f t="shared" ca="1" si="14"/>
        <v>497.35889999999995</v>
      </c>
      <c r="W43" s="46"/>
      <c r="X43" s="46">
        <v>43</v>
      </c>
    </row>
    <row r="44" spans="1:24">
      <c r="A44" s="61" t="s">
        <v>86</v>
      </c>
      <c r="B44" s="174">
        <f t="shared" ca="1" si="3"/>
        <v>683.12912700000004</v>
      </c>
      <c r="C44" s="179">
        <f t="shared" ca="1" si="15"/>
        <v>509.614328742</v>
      </c>
      <c r="D44" s="180">
        <f t="shared" ca="1" si="15"/>
        <v>164.15592921810003</v>
      </c>
      <c r="E44" s="180">
        <f t="shared" ca="1" si="15"/>
        <v>9.3588690399000019</v>
      </c>
      <c r="F44" s="181">
        <f t="shared" ca="1" si="15"/>
        <v>0</v>
      </c>
      <c r="G44" s="182">
        <f t="shared" ca="1" si="1"/>
        <v>497.35890000000001</v>
      </c>
      <c r="H44" s="182">
        <f t="shared" ca="1" si="2"/>
        <v>478.11111099999999</v>
      </c>
      <c r="I44" s="183">
        <f t="shared" ca="1" si="5"/>
        <v>374.91</v>
      </c>
      <c r="J44" s="180">
        <f t="shared" ca="1" si="6"/>
        <v>94.21</v>
      </c>
      <c r="K44" s="180">
        <f t="shared" ca="1" si="7"/>
        <v>9</v>
      </c>
      <c r="L44" s="180">
        <f t="shared" ca="1" si="8"/>
        <v>0</v>
      </c>
      <c r="M44" s="181">
        <f t="shared" ca="1" si="9"/>
        <v>478.12</v>
      </c>
      <c r="N44" s="179">
        <f t="shared" ca="1" si="10"/>
        <v>389.99586965406172</v>
      </c>
      <c r="O44" s="180">
        <f t="shared" ca="1" si="11"/>
        <v>98.000882558771835</v>
      </c>
      <c r="P44" s="180">
        <f t="shared" ca="1" si="12"/>
        <v>9.3621477871664016</v>
      </c>
      <c r="Q44" s="180">
        <f t="shared" ca="1" si="13"/>
        <v>0</v>
      </c>
      <c r="R44" s="181">
        <f t="shared" ca="1" si="14"/>
        <v>497.35889999999995</v>
      </c>
      <c r="W44" s="46"/>
      <c r="X44" s="46">
        <v>44</v>
      </c>
    </row>
    <row r="45" spans="1:24">
      <c r="A45" s="61" t="s">
        <v>87</v>
      </c>
      <c r="B45" s="174">
        <f t="shared" ca="1" si="3"/>
        <v>683.12912700000004</v>
      </c>
      <c r="C45" s="179">
        <f t="shared" ca="1" si="15"/>
        <v>509.614328742</v>
      </c>
      <c r="D45" s="180">
        <f t="shared" ca="1" si="15"/>
        <v>164.15592921810003</v>
      </c>
      <c r="E45" s="180">
        <f t="shared" ca="1" si="15"/>
        <v>9.3588690399000019</v>
      </c>
      <c r="F45" s="181">
        <f t="shared" ca="1" si="15"/>
        <v>0</v>
      </c>
      <c r="G45" s="182">
        <f t="shared" ca="1" si="1"/>
        <v>491.35890000000001</v>
      </c>
      <c r="H45" s="182">
        <f t="shared" ca="1" si="2"/>
        <v>472.34331100000003</v>
      </c>
      <c r="I45" s="183">
        <f t="shared" ca="1" si="5"/>
        <v>384.52</v>
      </c>
      <c r="J45" s="180">
        <f t="shared" ca="1" si="6"/>
        <v>78.83</v>
      </c>
      <c r="K45" s="180">
        <f t="shared" ca="1" si="7"/>
        <v>9</v>
      </c>
      <c r="L45" s="180">
        <f t="shared" ca="1" si="8"/>
        <v>0</v>
      </c>
      <c r="M45" s="181">
        <f t="shared" ca="1" si="9"/>
        <v>472.34999999999997</v>
      </c>
      <c r="N45" s="179">
        <f t="shared" ca="1" si="10"/>
        <v>399.99433519212448</v>
      </c>
      <c r="O45" s="180">
        <f t="shared" ca="1" si="11"/>
        <v>82.002375541441708</v>
      </c>
      <c r="P45" s="180">
        <f t="shared" ca="1" si="12"/>
        <v>9.3621892664337896</v>
      </c>
      <c r="Q45" s="180">
        <f t="shared" ca="1" si="13"/>
        <v>0</v>
      </c>
      <c r="R45" s="181">
        <f t="shared" ca="1" si="14"/>
        <v>491.35890000000001</v>
      </c>
      <c r="W45" s="46"/>
      <c r="X45" s="46">
        <v>45</v>
      </c>
    </row>
    <row r="46" spans="1:24">
      <c r="A46" s="61" t="s">
        <v>88</v>
      </c>
      <c r="B46" s="174">
        <f t="shared" ca="1" si="3"/>
        <v>683.12912700000004</v>
      </c>
      <c r="C46" s="179">
        <f t="shared" ca="1" si="15"/>
        <v>509.614328742</v>
      </c>
      <c r="D46" s="180">
        <f t="shared" ca="1" si="15"/>
        <v>164.15592921810003</v>
      </c>
      <c r="E46" s="180">
        <f t="shared" ca="1" si="15"/>
        <v>9.3588690399000019</v>
      </c>
      <c r="F46" s="181">
        <f t="shared" ca="1" si="15"/>
        <v>0</v>
      </c>
      <c r="G46" s="182">
        <f t="shared" ca="1" si="1"/>
        <v>501.35890000000001</v>
      </c>
      <c r="H46" s="182">
        <f t="shared" ca="1" si="2"/>
        <v>481.95631100000003</v>
      </c>
      <c r="I46" s="183">
        <f t="shared" ca="1" si="5"/>
        <v>394.14</v>
      </c>
      <c r="J46" s="180">
        <f t="shared" ca="1" si="6"/>
        <v>78.83</v>
      </c>
      <c r="K46" s="180">
        <f t="shared" ca="1" si="7"/>
        <v>9</v>
      </c>
      <c r="L46" s="180">
        <f t="shared" ca="1" si="8"/>
        <v>0</v>
      </c>
      <c r="M46" s="181">
        <f t="shared" ca="1" si="9"/>
        <v>481.96999999999997</v>
      </c>
      <c r="N46" s="179">
        <f t="shared" ca="1" si="10"/>
        <v>409.99563633836129</v>
      </c>
      <c r="O46" s="180">
        <f t="shared" ca="1" si="11"/>
        <v>82.001207724547172</v>
      </c>
      <c r="P46" s="180">
        <f t="shared" ca="1" si="12"/>
        <v>9.3620559370915188</v>
      </c>
      <c r="Q46" s="180">
        <f t="shared" ca="1" si="13"/>
        <v>0</v>
      </c>
      <c r="R46" s="181">
        <f t="shared" ca="1" si="14"/>
        <v>501.35889999999995</v>
      </c>
      <c r="W46" s="46"/>
      <c r="X46" s="46">
        <v>46</v>
      </c>
    </row>
    <row r="47" spans="1:24">
      <c r="A47" s="61" t="s">
        <v>89</v>
      </c>
      <c r="B47" s="174">
        <f t="shared" ca="1" si="3"/>
        <v>683.12912700000004</v>
      </c>
      <c r="C47" s="179">
        <f t="shared" ca="1" si="15"/>
        <v>509.614328742</v>
      </c>
      <c r="D47" s="180">
        <f t="shared" ca="1" si="15"/>
        <v>164.15592921810003</v>
      </c>
      <c r="E47" s="180">
        <f t="shared" ca="1" si="15"/>
        <v>9.3588690399000019</v>
      </c>
      <c r="F47" s="181">
        <f t="shared" ca="1" si="15"/>
        <v>0</v>
      </c>
      <c r="G47" s="182">
        <f t="shared" ca="1" si="1"/>
        <v>501.35890000000001</v>
      </c>
      <c r="H47" s="182">
        <f t="shared" ca="1" si="2"/>
        <v>481.95631100000003</v>
      </c>
      <c r="I47" s="183">
        <f t="shared" ca="1" si="5"/>
        <v>394.14</v>
      </c>
      <c r="J47" s="180">
        <f t="shared" ca="1" si="6"/>
        <v>78.83</v>
      </c>
      <c r="K47" s="180">
        <f t="shared" ca="1" si="7"/>
        <v>9</v>
      </c>
      <c r="L47" s="180">
        <f t="shared" ca="1" si="8"/>
        <v>0</v>
      </c>
      <c r="M47" s="181">
        <f t="shared" ca="1" si="9"/>
        <v>481.96999999999997</v>
      </c>
      <c r="N47" s="179">
        <f t="shared" ca="1" si="10"/>
        <v>409.99563633836129</v>
      </c>
      <c r="O47" s="180">
        <f t="shared" ca="1" si="11"/>
        <v>82.001207724547172</v>
      </c>
      <c r="P47" s="180">
        <f t="shared" ca="1" si="12"/>
        <v>9.3620559370915188</v>
      </c>
      <c r="Q47" s="180">
        <f t="shared" ca="1" si="13"/>
        <v>0</v>
      </c>
      <c r="R47" s="181">
        <f t="shared" ca="1" si="14"/>
        <v>501.35889999999995</v>
      </c>
      <c r="W47" s="46"/>
      <c r="X47" s="46">
        <v>47</v>
      </c>
    </row>
    <row r="48" spans="1:24">
      <c r="A48" s="61" t="s">
        <v>90</v>
      </c>
      <c r="B48" s="174">
        <f t="shared" ca="1" si="3"/>
        <v>683.12912700000004</v>
      </c>
      <c r="C48" s="179">
        <f t="shared" ca="1" si="15"/>
        <v>509.614328742</v>
      </c>
      <c r="D48" s="180">
        <f t="shared" ca="1" si="15"/>
        <v>164.15592921810003</v>
      </c>
      <c r="E48" s="180">
        <f t="shared" ca="1" si="15"/>
        <v>9.3588690399000019</v>
      </c>
      <c r="F48" s="181">
        <f t="shared" ca="1" si="15"/>
        <v>0</v>
      </c>
      <c r="G48" s="182">
        <f t="shared" ca="1" si="1"/>
        <v>501.35890000000001</v>
      </c>
      <c r="H48" s="182">
        <f t="shared" ca="1" si="2"/>
        <v>481.95631100000003</v>
      </c>
      <c r="I48" s="183">
        <f t="shared" ca="1" si="5"/>
        <v>394.14</v>
      </c>
      <c r="J48" s="180">
        <f t="shared" ca="1" si="6"/>
        <v>78.83</v>
      </c>
      <c r="K48" s="180">
        <f t="shared" ca="1" si="7"/>
        <v>9</v>
      </c>
      <c r="L48" s="180">
        <f t="shared" ca="1" si="8"/>
        <v>0</v>
      </c>
      <c r="M48" s="181">
        <f t="shared" ca="1" si="9"/>
        <v>481.96999999999997</v>
      </c>
      <c r="N48" s="179">
        <f t="shared" ca="1" si="10"/>
        <v>409.99563633836129</v>
      </c>
      <c r="O48" s="180">
        <f t="shared" ca="1" si="11"/>
        <v>82.001207724547172</v>
      </c>
      <c r="P48" s="180">
        <f t="shared" ca="1" si="12"/>
        <v>9.3620559370915188</v>
      </c>
      <c r="Q48" s="180">
        <f t="shared" ca="1" si="13"/>
        <v>0</v>
      </c>
      <c r="R48" s="181">
        <f t="shared" ca="1" si="14"/>
        <v>501.35889999999995</v>
      </c>
      <c r="W48" s="46"/>
      <c r="X48" s="46">
        <v>48</v>
      </c>
    </row>
    <row r="49" spans="1:24">
      <c r="A49" s="61" t="s">
        <v>91</v>
      </c>
      <c r="B49" s="174">
        <f t="shared" ca="1" si="3"/>
        <v>683.12912700000004</v>
      </c>
      <c r="C49" s="179">
        <f t="shared" ca="1" si="15"/>
        <v>509.614328742</v>
      </c>
      <c r="D49" s="180">
        <f t="shared" ca="1" si="15"/>
        <v>164.15592921810003</v>
      </c>
      <c r="E49" s="180">
        <f t="shared" ca="1" si="15"/>
        <v>9.3588690399000019</v>
      </c>
      <c r="F49" s="181">
        <f t="shared" ca="1" si="15"/>
        <v>0</v>
      </c>
      <c r="G49" s="182">
        <f t="shared" ca="1" si="1"/>
        <v>471.35890000000001</v>
      </c>
      <c r="H49" s="182">
        <f t="shared" ca="1" si="2"/>
        <v>453.11731099999997</v>
      </c>
      <c r="I49" s="183">
        <f t="shared" ca="1" si="5"/>
        <v>365.3</v>
      </c>
      <c r="J49" s="180">
        <f t="shared" ca="1" si="6"/>
        <v>78.83</v>
      </c>
      <c r="K49" s="180">
        <f t="shared" ca="1" si="7"/>
        <v>9</v>
      </c>
      <c r="L49" s="180">
        <f t="shared" ca="1" si="8"/>
        <v>0</v>
      </c>
      <c r="M49" s="181">
        <f t="shared" ca="1" si="9"/>
        <v>453.13</v>
      </c>
      <c r="N49" s="179">
        <f t="shared" ca="1" si="10"/>
        <v>379.99559987200138</v>
      </c>
      <c r="O49" s="180">
        <f t="shared" ca="1" si="11"/>
        <v>82.001240454174294</v>
      </c>
      <c r="P49" s="180">
        <f t="shared" ca="1" si="12"/>
        <v>9.3620596738242856</v>
      </c>
      <c r="Q49" s="180">
        <f t="shared" ca="1" si="13"/>
        <v>0</v>
      </c>
      <c r="R49" s="181">
        <f t="shared" ca="1" si="14"/>
        <v>471.35889999999995</v>
      </c>
      <c r="W49" s="46"/>
      <c r="X49" s="46">
        <v>49</v>
      </c>
    </row>
    <row r="50" spans="1:24">
      <c r="A50" s="61" t="s">
        <v>92</v>
      </c>
      <c r="B50" s="174">
        <f t="shared" ca="1" si="3"/>
        <v>683.12912700000004</v>
      </c>
      <c r="C50" s="179">
        <f t="shared" ca="1" si="15"/>
        <v>509.614328742</v>
      </c>
      <c r="D50" s="180">
        <f t="shared" ca="1" si="15"/>
        <v>164.15592921810003</v>
      </c>
      <c r="E50" s="180">
        <f t="shared" ca="1" si="15"/>
        <v>9.3588690399000019</v>
      </c>
      <c r="F50" s="181">
        <f t="shared" ca="1" si="15"/>
        <v>0</v>
      </c>
      <c r="G50" s="182">
        <f t="shared" ca="1" si="1"/>
        <v>441.06889999999999</v>
      </c>
      <c r="H50" s="182">
        <f t="shared" ca="1" si="2"/>
        <v>423.99953399999998</v>
      </c>
      <c r="I50" s="183">
        <f t="shared" ca="1" si="5"/>
        <v>336.45</v>
      </c>
      <c r="J50" s="180">
        <f t="shared" ca="1" si="6"/>
        <v>78.55</v>
      </c>
      <c r="K50" s="180">
        <f t="shared" ca="1" si="7"/>
        <v>9</v>
      </c>
      <c r="L50" s="180">
        <f t="shared" ca="1" si="8"/>
        <v>0</v>
      </c>
      <c r="M50" s="181">
        <f t="shared" ca="1" si="9"/>
        <v>424</v>
      </c>
      <c r="N50" s="179">
        <f t="shared" ca="1" si="10"/>
        <v>349.99441369103772</v>
      </c>
      <c r="O50" s="180">
        <f t="shared" ca="1" si="11"/>
        <v>81.712174752358493</v>
      </c>
      <c r="P50" s="180">
        <f t="shared" ca="1" si="12"/>
        <v>9.3623115566037747</v>
      </c>
      <c r="Q50" s="180">
        <f t="shared" ca="1" si="13"/>
        <v>0</v>
      </c>
      <c r="R50" s="181">
        <f t="shared" ca="1" si="14"/>
        <v>441.06889999999999</v>
      </c>
      <c r="W50" s="46"/>
      <c r="X50" s="46">
        <v>50</v>
      </c>
    </row>
    <row r="51" spans="1:24">
      <c r="A51" s="61" t="s">
        <v>93</v>
      </c>
      <c r="B51" s="174">
        <f t="shared" ca="1" si="3"/>
        <v>683.12912700000004</v>
      </c>
      <c r="C51" s="179">
        <f t="shared" ca="1" si="15"/>
        <v>509.614328742</v>
      </c>
      <c r="D51" s="180">
        <f t="shared" ca="1" si="15"/>
        <v>164.15592921810003</v>
      </c>
      <c r="E51" s="180">
        <f t="shared" ca="1" si="15"/>
        <v>9.3588690399000019</v>
      </c>
      <c r="F51" s="181">
        <f t="shared" ca="1" si="15"/>
        <v>0</v>
      </c>
      <c r="G51" s="182">
        <f t="shared" ca="1" si="1"/>
        <v>411.06889999999999</v>
      </c>
      <c r="H51" s="182">
        <f t="shared" ca="1" si="2"/>
        <v>395.16053399999998</v>
      </c>
      <c r="I51" s="183">
        <f t="shared" ca="1" si="5"/>
        <v>307.61</v>
      </c>
      <c r="J51" s="180">
        <f t="shared" ca="1" si="6"/>
        <v>78.55</v>
      </c>
      <c r="K51" s="180">
        <f t="shared" ca="1" si="7"/>
        <v>9</v>
      </c>
      <c r="L51" s="180">
        <f t="shared" ca="1" si="8"/>
        <v>0</v>
      </c>
      <c r="M51" s="181">
        <f t="shared" ca="1" si="9"/>
        <v>395.16</v>
      </c>
      <c r="N51" s="179">
        <f t="shared" ca="1" si="10"/>
        <v>319.99419052788744</v>
      </c>
      <c r="O51" s="180">
        <f t="shared" ca="1" si="11"/>
        <v>81.712374974693802</v>
      </c>
      <c r="P51" s="180">
        <f t="shared" ca="1" si="12"/>
        <v>9.3623344974187663</v>
      </c>
      <c r="Q51" s="180">
        <f t="shared" ca="1" si="13"/>
        <v>0</v>
      </c>
      <c r="R51" s="181">
        <f t="shared" ca="1" si="14"/>
        <v>411.06890000000004</v>
      </c>
      <c r="W51" s="46"/>
      <c r="X51" s="46">
        <v>51</v>
      </c>
    </row>
    <row r="52" spans="1:24">
      <c r="A52" s="61" t="s">
        <v>94</v>
      </c>
      <c r="B52" s="174">
        <f t="shared" ca="1" si="3"/>
        <v>683.12912700000004</v>
      </c>
      <c r="C52" s="179">
        <f t="shared" ca="1" si="15"/>
        <v>509.614328742</v>
      </c>
      <c r="D52" s="180">
        <f t="shared" ca="1" si="15"/>
        <v>164.15592921810003</v>
      </c>
      <c r="E52" s="180">
        <f t="shared" ca="1" si="15"/>
        <v>9.3588690399000019</v>
      </c>
      <c r="F52" s="181">
        <f t="shared" ca="1" si="15"/>
        <v>0</v>
      </c>
      <c r="G52" s="182">
        <f t="shared" ca="1" si="1"/>
        <v>391.06889999999999</v>
      </c>
      <c r="H52" s="182">
        <f t="shared" ca="1" si="2"/>
        <v>375.93453399999999</v>
      </c>
      <c r="I52" s="183">
        <f t="shared" ca="1" si="5"/>
        <v>288.39</v>
      </c>
      <c r="J52" s="180">
        <f t="shared" ca="1" si="6"/>
        <v>78.55</v>
      </c>
      <c r="K52" s="180">
        <f t="shared" ca="1" si="7"/>
        <v>9</v>
      </c>
      <c r="L52" s="180">
        <f t="shared" ca="1" si="8"/>
        <v>0</v>
      </c>
      <c r="M52" s="181">
        <f t="shared" ca="1" si="9"/>
        <v>375.94</v>
      </c>
      <c r="N52" s="179">
        <f t="shared" ca="1" si="10"/>
        <v>299.99563779060492</v>
      </c>
      <c r="O52" s="180">
        <f t="shared" ca="1" si="11"/>
        <v>81.711076488269399</v>
      </c>
      <c r="P52" s="180">
        <f t="shared" ca="1" si="12"/>
        <v>9.3621857211257122</v>
      </c>
      <c r="Q52" s="180">
        <f t="shared" ca="1" si="13"/>
        <v>0</v>
      </c>
      <c r="R52" s="181">
        <f t="shared" ca="1" si="14"/>
        <v>391.06889999999999</v>
      </c>
      <c r="W52" s="46"/>
      <c r="X52" s="46">
        <v>52</v>
      </c>
    </row>
    <row r="53" spans="1:24">
      <c r="A53" s="61" t="s">
        <v>95</v>
      </c>
      <c r="B53" s="174">
        <f t="shared" ca="1" si="3"/>
        <v>683.12912700000004</v>
      </c>
      <c r="C53" s="179">
        <f t="shared" ca="1" si="15"/>
        <v>509.614328742</v>
      </c>
      <c r="D53" s="180">
        <f t="shared" ca="1" si="15"/>
        <v>164.15592921810003</v>
      </c>
      <c r="E53" s="180">
        <f t="shared" ca="1" si="15"/>
        <v>9.3588690399000019</v>
      </c>
      <c r="F53" s="181">
        <f t="shared" ca="1" si="15"/>
        <v>0</v>
      </c>
      <c r="G53" s="182">
        <f t="shared" ca="1" si="1"/>
        <v>371.06889999999999</v>
      </c>
      <c r="H53" s="182">
        <f t="shared" ca="1" si="2"/>
        <v>356.70853399999999</v>
      </c>
      <c r="I53" s="183">
        <f t="shared" ca="1" si="5"/>
        <v>269.16000000000003</v>
      </c>
      <c r="J53" s="180">
        <f t="shared" ca="1" si="6"/>
        <v>78.55</v>
      </c>
      <c r="K53" s="180">
        <f t="shared" ca="1" si="7"/>
        <v>9</v>
      </c>
      <c r="L53" s="180">
        <f t="shared" ca="1" si="8"/>
        <v>0</v>
      </c>
      <c r="M53" s="181">
        <f t="shared" ca="1" si="9"/>
        <v>356.71000000000004</v>
      </c>
      <c r="N53" s="179">
        <f t="shared" ca="1" si="10"/>
        <v>279.99468790894565</v>
      </c>
      <c r="O53" s="180">
        <f t="shared" ca="1" si="11"/>
        <v>81.711928723612999</v>
      </c>
      <c r="P53" s="180">
        <f t="shared" ca="1" si="12"/>
        <v>9.3622833674413393</v>
      </c>
      <c r="Q53" s="180">
        <f t="shared" ca="1" si="13"/>
        <v>0</v>
      </c>
      <c r="R53" s="181">
        <f t="shared" ca="1" si="14"/>
        <v>371.06889999999999</v>
      </c>
      <c r="W53" s="46"/>
      <c r="X53" s="46">
        <v>53</v>
      </c>
    </row>
    <row r="54" spans="1:24">
      <c r="A54" s="61" t="s">
        <v>96</v>
      </c>
      <c r="B54" s="174">
        <f t="shared" ca="1" si="3"/>
        <v>683.12912700000004</v>
      </c>
      <c r="C54" s="179">
        <f t="shared" ca="1" si="15"/>
        <v>509.614328742</v>
      </c>
      <c r="D54" s="180">
        <f t="shared" ca="1" si="15"/>
        <v>164.15592921810003</v>
      </c>
      <c r="E54" s="180">
        <f t="shared" ca="1" si="15"/>
        <v>9.3588690399000019</v>
      </c>
      <c r="F54" s="181">
        <f t="shared" ca="1" si="15"/>
        <v>0</v>
      </c>
      <c r="G54" s="182">
        <f t="shared" ca="1" si="1"/>
        <v>371.06889999999999</v>
      </c>
      <c r="H54" s="182">
        <f t="shared" ca="1" si="2"/>
        <v>356.70853399999999</v>
      </c>
      <c r="I54" s="183">
        <f t="shared" ca="1" si="5"/>
        <v>269.16000000000003</v>
      </c>
      <c r="J54" s="180">
        <f t="shared" ca="1" si="6"/>
        <v>78.55</v>
      </c>
      <c r="K54" s="180">
        <f t="shared" ca="1" si="7"/>
        <v>9</v>
      </c>
      <c r="L54" s="180">
        <f t="shared" ca="1" si="8"/>
        <v>0</v>
      </c>
      <c r="M54" s="181">
        <f t="shared" ca="1" si="9"/>
        <v>356.71000000000004</v>
      </c>
      <c r="N54" s="179">
        <f t="shared" ca="1" si="10"/>
        <v>279.99468790894565</v>
      </c>
      <c r="O54" s="180">
        <f t="shared" ca="1" si="11"/>
        <v>81.711928723612999</v>
      </c>
      <c r="P54" s="180">
        <f t="shared" ca="1" si="12"/>
        <v>9.3622833674413393</v>
      </c>
      <c r="Q54" s="180">
        <f t="shared" ca="1" si="13"/>
        <v>0</v>
      </c>
      <c r="R54" s="181">
        <f t="shared" ca="1" si="14"/>
        <v>371.06889999999999</v>
      </c>
      <c r="W54" s="46"/>
      <c r="X54" s="46">
        <v>54</v>
      </c>
    </row>
    <row r="55" spans="1:24">
      <c r="A55" s="61" t="s">
        <v>97</v>
      </c>
      <c r="B55" s="174">
        <f t="shared" ca="1" si="3"/>
        <v>683.12912700000004</v>
      </c>
      <c r="C55" s="179">
        <f t="shared" ca="1" si="15"/>
        <v>509.614328742</v>
      </c>
      <c r="D55" s="180">
        <f t="shared" ca="1" si="15"/>
        <v>164.15592921810003</v>
      </c>
      <c r="E55" s="180">
        <f t="shared" ca="1" si="15"/>
        <v>9.3588690399000019</v>
      </c>
      <c r="F55" s="181">
        <f t="shared" ca="1" si="15"/>
        <v>0</v>
      </c>
      <c r="G55" s="182">
        <f t="shared" ca="1" si="1"/>
        <v>371.06889999999999</v>
      </c>
      <c r="H55" s="182">
        <f t="shared" ca="1" si="2"/>
        <v>356.70853399999999</v>
      </c>
      <c r="I55" s="183">
        <f t="shared" ca="1" si="5"/>
        <v>269.16000000000003</v>
      </c>
      <c r="J55" s="180">
        <f t="shared" ca="1" si="6"/>
        <v>78.55</v>
      </c>
      <c r="K55" s="180">
        <f t="shared" ca="1" si="7"/>
        <v>9</v>
      </c>
      <c r="L55" s="180">
        <f t="shared" ca="1" si="8"/>
        <v>0</v>
      </c>
      <c r="M55" s="181">
        <f t="shared" ca="1" si="9"/>
        <v>356.71000000000004</v>
      </c>
      <c r="N55" s="179">
        <f t="shared" ca="1" si="10"/>
        <v>279.99468790894565</v>
      </c>
      <c r="O55" s="180">
        <f t="shared" ca="1" si="11"/>
        <v>81.711928723612999</v>
      </c>
      <c r="P55" s="180">
        <f t="shared" ca="1" si="12"/>
        <v>9.3622833674413393</v>
      </c>
      <c r="Q55" s="180">
        <f t="shared" ca="1" si="13"/>
        <v>0</v>
      </c>
      <c r="R55" s="181">
        <f t="shared" ca="1" si="14"/>
        <v>371.06889999999999</v>
      </c>
      <c r="W55" s="46"/>
      <c r="X55" s="46">
        <v>55</v>
      </c>
    </row>
    <row r="56" spans="1:24">
      <c r="A56" s="61" t="s">
        <v>98</v>
      </c>
      <c r="B56" s="174">
        <f t="shared" ca="1" si="3"/>
        <v>683.12912700000004</v>
      </c>
      <c r="C56" s="179">
        <f t="shared" ca="1" si="15"/>
        <v>509.614328742</v>
      </c>
      <c r="D56" s="180">
        <f t="shared" ca="1" si="15"/>
        <v>164.15592921810003</v>
      </c>
      <c r="E56" s="180">
        <f t="shared" ca="1" si="15"/>
        <v>9.3588690399000019</v>
      </c>
      <c r="F56" s="181">
        <f t="shared" ca="1" si="15"/>
        <v>0</v>
      </c>
      <c r="G56" s="182">
        <f t="shared" ca="1" si="1"/>
        <v>371.06889999999999</v>
      </c>
      <c r="H56" s="182">
        <f t="shared" ca="1" si="2"/>
        <v>356.70853399999999</v>
      </c>
      <c r="I56" s="183">
        <f t="shared" ca="1" si="5"/>
        <v>269.16000000000003</v>
      </c>
      <c r="J56" s="180">
        <f t="shared" ca="1" si="6"/>
        <v>78.55</v>
      </c>
      <c r="K56" s="180">
        <f t="shared" ca="1" si="7"/>
        <v>9</v>
      </c>
      <c r="L56" s="180">
        <f t="shared" ca="1" si="8"/>
        <v>0</v>
      </c>
      <c r="M56" s="181">
        <f t="shared" ca="1" si="9"/>
        <v>356.71000000000004</v>
      </c>
      <c r="N56" s="179">
        <f t="shared" ca="1" si="10"/>
        <v>279.99468790894565</v>
      </c>
      <c r="O56" s="180">
        <f t="shared" ca="1" si="11"/>
        <v>81.711928723612999</v>
      </c>
      <c r="P56" s="180">
        <f t="shared" ca="1" si="12"/>
        <v>9.3622833674413393</v>
      </c>
      <c r="Q56" s="180">
        <f t="shared" ca="1" si="13"/>
        <v>0</v>
      </c>
      <c r="R56" s="181">
        <f t="shared" ca="1" si="14"/>
        <v>371.06889999999999</v>
      </c>
      <c r="W56" s="46"/>
      <c r="X56" s="46">
        <v>56</v>
      </c>
    </row>
    <row r="57" spans="1:24">
      <c r="A57" s="61" t="s">
        <v>99</v>
      </c>
      <c r="B57" s="174">
        <f t="shared" ca="1" si="3"/>
        <v>683.12912700000004</v>
      </c>
      <c r="C57" s="179">
        <f t="shared" ca="1" si="15"/>
        <v>509.614328742</v>
      </c>
      <c r="D57" s="180">
        <f t="shared" ca="1" si="15"/>
        <v>164.15592921810003</v>
      </c>
      <c r="E57" s="180">
        <f t="shared" ca="1" si="15"/>
        <v>9.3588690399000019</v>
      </c>
      <c r="F57" s="181">
        <f t="shared" ca="1" si="15"/>
        <v>0</v>
      </c>
      <c r="G57" s="182">
        <f t="shared" ca="1" si="1"/>
        <v>371.06889999999999</v>
      </c>
      <c r="H57" s="182">
        <f t="shared" ca="1" si="2"/>
        <v>356.70853399999999</v>
      </c>
      <c r="I57" s="183">
        <f t="shared" ca="1" si="5"/>
        <v>269.16000000000003</v>
      </c>
      <c r="J57" s="180">
        <f t="shared" ca="1" si="6"/>
        <v>78.55</v>
      </c>
      <c r="K57" s="180">
        <f t="shared" ca="1" si="7"/>
        <v>9</v>
      </c>
      <c r="L57" s="180">
        <f t="shared" ca="1" si="8"/>
        <v>0</v>
      </c>
      <c r="M57" s="181">
        <f t="shared" ca="1" si="9"/>
        <v>356.71000000000004</v>
      </c>
      <c r="N57" s="179">
        <f t="shared" ca="1" si="10"/>
        <v>279.99468790894565</v>
      </c>
      <c r="O57" s="180">
        <f t="shared" ca="1" si="11"/>
        <v>81.711928723612999</v>
      </c>
      <c r="P57" s="180">
        <f t="shared" ca="1" si="12"/>
        <v>9.3622833674413393</v>
      </c>
      <c r="Q57" s="180">
        <f t="shared" ca="1" si="13"/>
        <v>0</v>
      </c>
      <c r="R57" s="181">
        <f t="shared" ca="1" si="14"/>
        <v>371.06889999999999</v>
      </c>
      <c r="W57" s="46"/>
      <c r="X57" s="46">
        <v>57</v>
      </c>
    </row>
    <row r="58" spans="1:24">
      <c r="A58" s="61" t="s">
        <v>100</v>
      </c>
      <c r="B58" s="174">
        <f t="shared" ca="1" si="3"/>
        <v>683.12912700000004</v>
      </c>
      <c r="C58" s="179">
        <f t="shared" ca="1" si="15"/>
        <v>509.614328742</v>
      </c>
      <c r="D58" s="180">
        <f t="shared" ca="1" si="15"/>
        <v>164.15592921810003</v>
      </c>
      <c r="E58" s="180">
        <f t="shared" ca="1" si="15"/>
        <v>9.3588690399000019</v>
      </c>
      <c r="F58" s="181">
        <f t="shared" ca="1" si="15"/>
        <v>0</v>
      </c>
      <c r="G58" s="182">
        <f t="shared" ca="1" si="1"/>
        <v>371.06889999999999</v>
      </c>
      <c r="H58" s="182">
        <f t="shared" ca="1" si="2"/>
        <v>356.70853399999999</v>
      </c>
      <c r="I58" s="183">
        <f t="shared" ca="1" si="5"/>
        <v>269.16000000000003</v>
      </c>
      <c r="J58" s="180">
        <f t="shared" ca="1" si="6"/>
        <v>78.55</v>
      </c>
      <c r="K58" s="180">
        <f t="shared" ca="1" si="7"/>
        <v>9</v>
      </c>
      <c r="L58" s="180">
        <f t="shared" ca="1" si="8"/>
        <v>0</v>
      </c>
      <c r="M58" s="181">
        <f t="shared" ca="1" si="9"/>
        <v>356.71000000000004</v>
      </c>
      <c r="N58" s="179">
        <f t="shared" ca="1" si="10"/>
        <v>279.99468790894565</v>
      </c>
      <c r="O58" s="180">
        <f t="shared" ca="1" si="11"/>
        <v>81.711928723612999</v>
      </c>
      <c r="P58" s="180">
        <f t="shared" ca="1" si="12"/>
        <v>9.3622833674413393</v>
      </c>
      <c r="Q58" s="180">
        <f t="shared" ca="1" si="13"/>
        <v>0</v>
      </c>
      <c r="R58" s="181">
        <f t="shared" ca="1" si="14"/>
        <v>371.06889999999999</v>
      </c>
      <c r="W58" s="46"/>
      <c r="X58" s="46">
        <v>58</v>
      </c>
    </row>
    <row r="59" spans="1:24">
      <c r="A59" s="61" t="s">
        <v>101</v>
      </c>
      <c r="B59" s="174">
        <f t="shared" ca="1" si="3"/>
        <v>683.12912700000004</v>
      </c>
      <c r="C59" s="179">
        <f t="shared" ca="1" si="15"/>
        <v>509.614328742</v>
      </c>
      <c r="D59" s="180">
        <f t="shared" ca="1" si="15"/>
        <v>164.15592921810003</v>
      </c>
      <c r="E59" s="180">
        <f t="shared" ca="1" si="15"/>
        <v>9.3588690399000019</v>
      </c>
      <c r="F59" s="181">
        <f t="shared" ca="1" si="15"/>
        <v>0</v>
      </c>
      <c r="G59" s="182">
        <f t="shared" ca="1" si="1"/>
        <v>371.06889999999999</v>
      </c>
      <c r="H59" s="182">
        <f t="shared" ca="1" si="2"/>
        <v>356.70853399999999</v>
      </c>
      <c r="I59" s="183">
        <f t="shared" ca="1" si="5"/>
        <v>269.16000000000003</v>
      </c>
      <c r="J59" s="180">
        <f t="shared" ca="1" si="6"/>
        <v>78.55</v>
      </c>
      <c r="K59" s="180">
        <f t="shared" ca="1" si="7"/>
        <v>9</v>
      </c>
      <c r="L59" s="180">
        <f t="shared" ca="1" si="8"/>
        <v>0</v>
      </c>
      <c r="M59" s="181">
        <f t="shared" ca="1" si="9"/>
        <v>356.71000000000004</v>
      </c>
      <c r="N59" s="179">
        <f t="shared" ca="1" si="10"/>
        <v>279.99468790894565</v>
      </c>
      <c r="O59" s="180">
        <f t="shared" ca="1" si="11"/>
        <v>81.711928723612999</v>
      </c>
      <c r="P59" s="180">
        <f t="shared" ca="1" si="12"/>
        <v>9.3622833674413393</v>
      </c>
      <c r="Q59" s="180">
        <f t="shared" ca="1" si="13"/>
        <v>0</v>
      </c>
      <c r="R59" s="181">
        <f t="shared" ca="1" si="14"/>
        <v>371.06889999999999</v>
      </c>
      <c r="W59" s="46"/>
      <c r="X59" s="46">
        <v>59</v>
      </c>
    </row>
    <row r="60" spans="1:24">
      <c r="A60" s="61" t="s">
        <v>102</v>
      </c>
      <c r="B60" s="174">
        <f t="shared" ca="1" si="3"/>
        <v>683.12912700000004</v>
      </c>
      <c r="C60" s="179">
        <f t="shared" ca="1" si="15"/>
        <v>509.614328742</v>
      </c>
      <c r="D60" s="180">
        <f t="shared" ca="1" si="15"/>
        <v>164.15592921810003</v>
      </c>
      <c r="E60" s="180">
        <f t="shared" ca="1" si="15"/>
        <v>9.3588690399000019</v>
      </c>
      <c r="F60" s="181">
        <f t="shared" ca="1" si="15"/>
        <v>0</v>
      </c>
      <c r="G60" s="182">
        <f t="shared" ca="1" si="1"/>
        <v>371.06889999999999</v>
      </c>
      <c r="H60" s="182">
        <f t="shared" ca="1" si="2"/>
        <v>356.70853399999999</v>
      </c>
      <c r="I60" s="183">
        <f t="shared" ca="1" si="5"/>
        <v>269.16000000000003</v>
      </c>
      <c r="J60" s="180">
        <f t="shared" ca="1" si="6"/>
        <v>78.55</v>
      </c>
      <c r="K60" s="180">
        <f t="shared" ca="1" si="7"/>
        <v>9</v>
      </c>
      <c r="L60" s="180">
        <f t="shared" ca="1" si="8"/>
        <v>0</v>
      </c>
      <c r="M60" s="181">
        <f t="shared" ca="1" si="9"/>
        <v>356.71000000000004</v>
      </c>
      <c r="N60" s="179">
        <f t="shared" ca="1" si="10"/>
        <v>279.99468790894565</v>
      </c>
      <c r="O60" s="180">
        <f t="shared" ca="1" si="11"/>
        <v>81.711928723612999</v>
      </c>
      <c r="P60" s="180">
        <f t="shared" ca="1" si="12"/>
        <v>9.3622833674413393</v>
      </c>
      <c r="Q60" s="180">
        <f t="shared" ca="1" si="13"/>
        <v>0</v>
      </c>
      <c r="R60" s="181">
        <f t="shared" ca="1" si="14"/>
        <v>371.06889999999999</v>
      </c>
      <c r="W60" s="46"/>
      <c r="X60" s="46">
        <v>60</v>
      </c>
    </row>
    <row r="61" spans="1:24">
      <c r="A61" s="61" t="s">
        <v>103</v>
      </c>
      <c r="B61" s="174">
        <f t="shared" ca="1" si="3"/>
        <v>683.12912700000004</v>
      </c>
      <c r="C61" s="179">
        <f t="shared" ca="1" si="15"/>
        <v>509.614328742</v>
      </c>
      <c r="D61" s="180">
        <f t="shared" ca="1" si="15"/>
        <v>164.15592921810003</v>
      </c>
      <c r="E61" s="180">
        <f t="shared" ca="1" si="15"/>
        <v>9.3588690399000019</v>
      </c>
      <c r="F61" s="181">
        <f t="shared" ca="1" si="15"/>
        <v>0</v>
      </c>
      <c r="G61" s="182">
        <f t="shared" ca="1" si="1"/>
        <v>371.06889999999999</v>
      </c>
      <c r="H61" s="182">
        <f t="shared" ca="1" si="2"/>
        <v>356.70853399999999</v>
      </c>
      <c r="I61" s="183">
        <f t="shared" ca="1" si="5"/>
        <v>269.16000000000003</v>
      </c>
      <c r="J61" s="180">
        <f t="shared" ca="1" si="6"/>
        <v>78.55</v>
      </c>
      <c r="K61" s="180">
        <f t="shared" ca="1" si="7"/>
        <v>9</v>
      </c>
      <c r="L61" s="180">
        <f t="shared" ca="1" si="8"/>
        <v>0</v>
      </c>
      <c r="M61" s="181">
        <f t="shared" ca="1" si="9"/>
        <v>356.71000000000004</v>
      </c>
      <c r="N61" s="179">
        <f t="shared" ca="1" si="10"/>
        <v>279.99468790894565</v>
      </c>
      <c r="O61" s="180">
        <f t="shared" ca="1" si="11"/>
        <v>81.711928723612999</v>
      </c>
      <c r="P61" s="180">
        <f t="shared" ca="1" si="12"/>
        <v>9.3622833674413393</v>
      </c>
      <c r="Q61" s="180">
        <f t="shared" ca="1" si="13"/>
        <v>0</v>
      </c>
      <c r="R61" s="181">
        <f t="shared" ca="1" si="14"/>
        <v>371.06889999999999</v>
      </c>
      <c r="W61" s="46"/>
      <c r="X61" s="46">
        <v>61</v>
      </c>
    </row>
    <row r="62" spans="1:24">
      <c r="A62" s="61" t="s">
        <v>104</v>
      </c>
      <c r="B62" s="174">
        <f t="shared" ca="1" si="3"/>
        <v>683.12912700000004</v>
      </c>
      <c r="C62" s="179">
        <f t="shared" ca="1" si="15"/>
        <v>509.614328742</v>
      </c>
      <c r="D62" s="180">
        <f t="shared" ca="1" si="15"/>
        <v>164.15592921810003</v>
      </c>
      <c r="E62" s="180">
        <f t="shared" ca="1" si="15"/>
        <v>9.3588690399000019</v>
      </c>
      <c r="F62" s="181">
        <f t="shared" ca="1" si="15"/>
        <v>0</v>
      </c>
      <c r="G62" s="182">
        <f t="shared" ca="1" si="1"/>
        <v>371.06889999999999</v>
      </c>
      <c r="H62" s="182">
        <f t="shared" ca="1" si="2"/>
        <v>356.70853399999999</v>
      </c>
      <c r="I62" s="183">
        <f t="shared" ca="1" si="5"/>
        <v>269.16000000000003</v>
      </c>
      <c r="J62" s="180">
        <f t="shared" ca="1" si="6"/>
        <v>78.55</v>
      </c>
      <c r="K62" s="180">
        <f t="shared" ca="1" si="7"/>
        <v>9</v>
      </c>
      <c r="L62" s="180">
        <f t="shared" ca="1" si="8"/>
        <v>0</v>
      </c>
      <c r="M62" s="181">
        <f t="shared" ca="1" si="9"/>
        <v>356.71000000000004</v>
      </c>
      <c r="N62" s="179">
        <f t="shared" ca="1" si="10"/>
        <v>279.99468790894565</v>
      </c>
      <c r="O62" s="180">
        <f t="shared" ca="1" si="11"/>
        <v>81.711928723612999</v>
      </c>
      <c r="P62" s="180">
        <f t="shared" ca="1" si="12"/>
        <v>9.3622833674413393</v>
      </c>
      <c r="Q62" s="180">
        <f t="shared" ca="1" si="13"/>
        <v>0</v>
      </c>
      <c r="R62" s="181">
        <f t="shared" ca="1" si="14"/>
        <v>371.06889999999999</v>
      </c>
      <c r="W62" s="46"/>
      <c r="X62" s="46">
        <v>62</v>
      </c>
    </row>
    <row r="63" spans="1:24">
      <c r="A63" s="61" t="s">
        <v>105</v>
      </c>
      <c r="B63" s="174">
        <f t="shared" ca="1" si="3"/>
        <v>683.12912700000004</v>
      </c>
      <c r="C63" s="179">
        <f t="shared" ca="1" si="15"/>
        <v>509.614328742</v>
      </c>
      <c r="D63" s="180">
        <f t="shared" ca="1" si="15"/>
        <v>164.15592921810003</v>
      </c>
      <c r="E63" s="180">
        <f t="shared" ca="1" si="15"/>
        <v>9.3588690399000019</v>
      </c>
      <c r="F63" s="181">
        <f t="shared" ca="1" si="15"/>
        <v>0</v>
      </c>
      <c r="G63" s="182">
        <f t="shared" ca="1" si="1"/>
        <v>371.06889999999999</v>
      </c>
      <c r="H63" s="182">
        <f t="shared" ca="1" si="2"/>
        <v>356.70853399999999</v>
      </c>
      <c r="I63" s="183">
        <f t="shared" ca="1" si="5"/>
        <v>269.16000000000003</v>
      </c>
      <c r="J63" s="180">
        <f t="shared" ca="1" si="6"/>
        <v>78.55</v>
      </c>
      <c r="K63" s="180">
        <f t="shared" ca="1" si="7"/>
        <v>9</v>
      </c>
      <c r="L63" s="180">
        <f t="shared" ca="1" si="8"/>
        <v>0</v>
      </c>
      <c r="M63" s="181">
        <f t="shared" ca="1" si="9"/>
        <v>356.71000000000004</v>
      </c>
      <c r="N63" s="179">
        <f t="shared" ca="1" si="10"/>
        <v>279.99468790894565</v>
      </c>
      <c r="O63" s="180">
        <f t="shared" ca="1" si="11"/>
        <v>81.711928723612999</v>
      </c>
      <c r="P63" s="180">
        <f t="shared" ca="1" si="12"/>
        <v>9.3622833674413393</v>
      </c>
      <c r="Q63" s="180">
        <f t="shared" ca="1" si="13"/>
        <v>0</v>
      </c>
      <c r="R63" s="181">
        <f t="shared" ca="1" si="14"/>
        <v>371.06889999999999</v>
      </c>
      <c r="W63" s="46"/>
      <c r="X63" s="46">
        <v>63</v>
      </c>
    </row>
    <row r="64" spans="1:24">
      <c r="A64" s="61" t="s">
        <v>106</v>
      </c>
      <c r="B64" s="174">
        <f t="shared" ca="1" si="3"/>
        <v>683.12912700000004</v>
      </c>
      <c r="C64" s="179">
        <f t="shared" ca="1" si="15"/>
        <v>509.614328742</v>
      </c>
      <c r="D64" s="180">
        <f t="shared" ca="1" si="15"/>
        <v>164.15592921810003</v>
      </c>
      <c r="E64" s="180">
        <f t="shared" ca="1" si="15"/>
        <v>9.3588690399000019</v>
      </c>
      <c r="F64" s="181">
        <f t="shared" ca="1" si="15"/>
        <v>0</v>
      </c>
      <c r="G64" s="182">
        <f t="shared" ca="1" si="1"/>
        <v>371.06889999999999</v>
      </c>
      <c r="H64" s="182">
        <f t="shared" ca="1" si="2"/>
        <v>356.70853399999999</v>
      </c>
      <c r="I64" s="183">
        <f t="shared" ca="1" si="5"/>
        <v>269.16000000000003</v>
      </c>
      <c r="J64" s="180">
        <f t="shared" ca="1" si="6"/>
        <v>78.55</v>
      </c>
      <c r="K64" s="180">
        <f t="shared" ca="1" si="7"/>
        <v>9</v>
      </c>
      <c r="L64" s="180">
        <f t="shared" ca="1" si="8"/>
        <v>0</v>
      </c>
      <c r="M64" s="181">
        <f t="shared" ca="1" si="9"/>
        <v>356.71000000000004</v>
      </c>
      <c r="N64" s="179">
        <f t="shared" ca="1" si="10"/>
        <v>279.99468790894565</v>
      </c>
      <c r="O64" s="180">
        <f t="shared" ca="1" si="11"/>
        <v>81.711928723612999</v>
      </c>
      <c r="P64" s="180">
        <f t="shared" ca="1" si="12"/>
        <v>9.3622833674413393</v>
      </c>
      <c r="Q64" s="180">
        <f t="shared" ca="1" si="13"/>
        <v>0</v>
      </c>
      <c r="R64" s="181">
        <f t="shared" ca="1" si="14"/>
        <v>371.06889999999999</v>
      </c>
      <c r="W64" s="46"/>
      <c r="X64" s="46">
        <v>64</v>
      </c>
    </row>
    <row r="65" spans="1:24">
      <c r="A65" s="61" t="s">
        <v>107</v>
      </c>
      <c r="B65" s="174">
        <f t="shared" ca="1" si="3"/>
        <v>683.12912700000004</v>
      </c>
      <c r="C65" s="179">
        <f t="shared" ca="1" si="15"/>
        <v>509.614328742</v>
      </c>
      <c r="D65" s="180">
        <f t="shared" ca="1" si="15"/>
        <v>164.15592921810003</v>
      </c>
      <c r="E65" s="180">
        <f t="shared" ca="1" si="15"/>
        <v>9.3588690399000019</v>
      </c>
      <c r="F65" s="181">
        <f t="shared" ca="1" si="15"/>
        <v>0</v>
      </c>
      <c r="G65" s="182">
        <f t="shared" ca="1" si="1"/>
        <v>399.35890000000001</v>
      </c>
      <c r="H65" s="182">
        <f t="shared" ca="1" si="2"/>
        <v>383.90371099999999</v>
      </c>
      <c r="I65" s="183">
        <f t="shared" ca="1" si="5"/>
        <v>269.16000000000003</v>
      </c>
      <c r="J65" s="180">
        <f t="shared" ca="1" si="6"/>
        <v>105.74</v>
      </c>
      <c r="K65" s="180">
        <f t="shared" ca="1" si="7"/>
        <v>9</v>
      </c>
      <c r="L65" s="180">
        <f t="shared" ca="1" si="8"/>
        <v>0</v>
      </c>
      <c r="M65" s="181">
        <f t="shared" ca="1" si="9"/>
        <v>383.90000000000003</v>
      </c>
      <c r="N65" s="179">
        <f t="shared" ca="1" si="10"/>
        <v>279.99854525657724</v>
      </c>
      <c r="O65" s="180">
        <f t="shared" ca="1" si="11"/>
        <v>109.99794239645743</v>
      </c>
      <c r="P65" s="180">
        <f t="shared" ca="1" si="12"/>
        <v>9.3624123469653568</v>
      </c>
      <c r="Q65" s="180">
        <f t="shared" ca="1" si="13"/>
        <v>0</v>
      </c>
      <c r="R65" s="181">
        <f t="shared" ca="1" si="14"/>
        <v>399.35890000000006</v>
      </c>
      <c r="W65" s="46"/>
      <c r="X65" s="46">
        <v>65</v>
      </c>
    </row>
    <row r="66" spans="1:24">
      <c r="A66" s="61" t="s">
        <v>108</v>
      </c>
      <c r="B66" s="174">
        <f t="shared" ca="1" si="3"/>
        <v>683.12912700000004</v>
      </c>
      <c r="C66" s="179">
        <f t="shared" ca="1" si="15"/>
        <v>509.614328742</v>
      </c>
      <c r="D66" s="180">
        <f t="shared" ca="1" si="15"/>
        <v>164.15592921810003</v>
      </c>
      <c r="E66" s="180">
        <f t="shared" ca="1" si="15"/>
        <v>9.3588690399000019</v>
      </c>
      <c r="F66" s="181">
        <f t="shared" ca="1" si="15"/>
        <v>0</v>
      </c>
      <c r="G66" s="182">
        <f t="shared" ca="1" si="1"/>
        <v>409.35890000000001</v>
      </c>
      <c r="H66" s="182">
        <f t="shared" ca="1" si="2"/>
        <v>393.51671099999999</v>
      </c>
      <c r="I66" s="183">
        <f t="shared" ca="1" si="5"/>
        <v>269.17</v>
      </c>
      <c r="J66" s="180">
        <f t="shared" ca="1" si="6"/>
        <v>115.36</v>
      </c>
      <c r="K66" s="180">
        <f t="shared" ca="1" si="7"/>
        <v>9</v>
      </c>
      <c r="L66" s="180">
        <f t="shared" ca="1" si="8"/>
        <v>0</v>
      </c>
      <c r="M66" s="181">
        <f t="shared" ca="1" si="9"/>
        <v>393.53000000000003</v>
      </c>
      <c r="N66" s="179">
        <f t="shared" ca="1" si="10"/>
        <v>279.99678579269687</v>
      </c>
      <c r="O66" s="180">
        <f t="shared" ca="1" si="11"/>
        <v>120.0001085152339</v>
      </c>
      <c r="P66" s="180">
        <f t="shared" ca="1" si="12"/>
        <v>9.3620056920692196</v>
      </c>
      <c r="Q66" s="180">
        <f t="shared" ca="1" si="13"/>
        <v>0</v>
      </c>
      <c r="R66" s="181">
        <f t="shared" ca="1" si="14"/>
        <v>409.35890000000001</v>
      </c>
      <c r="W66" s="46"/>
      <c r="X66" s="46">
        <v>66</v>
      </c>
    </row>
    <row r="67" spans="1:24">
      <c r="A67" s="61" t="s">
        <v>109</v>
      </c>
      <c r="B67" s="174">
        <f t="shared" ca="1" si="3"/>
        <v>683.12912700000004</v>
      </c>
      <c r="C67" s="179">
        <f t="shared" ca="1" si="15"/>
        <v>509.614328742</v>
      </c>
      <c r="D67" s="180">
        <f t="shared" ca="1" si="15"/>
        <v>164.15592921810003</v>
      </c>
      <c r="E67" s="180">
        <f t="shared" ca="1" si="15"/>
        <v>9.3588690399000019</v>
      </c>
      <c r="F67" s="181">
        <f t="shared" ca="1" si="15"/>
        <v>0</v>
      </c>
      <c r="G67" s="182">
        <f t="shared" ref="G67:G98" ca="1" si="16">INDIRECT("ISGS_exbus!" &amp; $V$3 &amp; X67)</f>
        <v>489.35890000000001</v>
      </c>
      <c r="H67" s="182">
        <f t="shared" ref="H67:H98" ca="1" si="17">INDIRECT("ISGS_Delhi_pp!" &amp; $V$3 &amp; X67)</f>
        <v>470.42071099999998</v>
      </c>
      <c r="I67" s="183">
        <f t="shared" ca="1" si="5"/>
        <v>341.26</v>
      </c>
      <c r="J67" s="180">
        <f t="shared" ca="1" si="6"/>
        <v>120.16</v>
      </c>
      <c r="K67" s="180">
        <f t="shared" ca="1" si="7"/>
        <v>9</v>
      </c>
      <c r="L67" s="180">
        <f t="shared" ca="1" si="8"/>
        <v>0</v>
      </c>
      <c r="M67" s="181">
        <f t="shared" ca="1" si="9"/>
        <v>470.41999999999996</v>
      </c>
      <c r="N67" s="179">
        <f t="shared" ca="1" si="10"/>
        <v>354.99897583861235</v>
      </c>
      <c r="O67" s="180">
        <f t="shared" ca="1" si="11"/>
        <v>124.99758816376854</v>
      </c>
      <c r="P67" s="180">
        <f t="shared" ca="1" si="12"/>
        <v>9.3623359976191498</v>
      </c>
      <c r="Q67" s="180">
        <f t="shared" ca="1" si="13"/>
        <v>0</v>
      </c>
      <c r="R67" s="181">
        <f t="shared" ca="1" si="14"/>
        <v>489.35890000000001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683.12912700000004</v>
      </c>
      <c r="C68" s="179">
        <f t="shared" ref="C68:F98" ca="1" si="19">$B68*C$1/100</f>
        <v>509.614328742</v>
      </c>
      <c r="D68" s="180">
        <f t="shared" ca="1" si="19"/>
        <v>164.15592921810003</v>
      </c>
      <c r="E68" s="180">
        <f t="shared" ca="1" si="19"/>
        <v>9.3588690399000019</v>
      </c>
      <c r="F68" s="181">
        <f t="shared" ca="1" si="19"/>
        <v>0</v>
      </c>
      <c r="G68" s="182">
        <f t="shared" ca="1" si="16"/>
        <v>534.35889999999995</v>
      </c>
      <c r="H68" s="182">
        <f t="shared" ca="1" si="17"/>
        <v>513.67921100000001</v>
      </c>
      <c r="I68" s="183">
        <f t="shared" ref="I68:I98" ca="1" si="20">INDIRECT("BRPL_EOD!" &amp; $V$3 &amp; X68)</f>
        <v>398.94</v>
      </c>
      <c r="J68" s="180">
        <f t="shared" ref="J68:J98" ca="1" si="21">INDIRECT("BYPL_EOD!" &amp; $V$3 &amp; X68)</f>
        <v>105.74</v>
      </c>
      <c r="K68" s="180">
        <f t="shared" ref="K68:K98" ca="1" si="22">INDIRECT("TPDDL_EOD!" &amp; $V$3 &amp; X68)</f>
        <v>9</v>
      </c>
      <c r="L68" s="180">
        <f t="shared" ref="L68:L98" ca="1" si="23">INDIRECT("NDMC_EOD!" &amp; $V$3 &amp; X68)</f>
        <v>0</v>
      </c>
      <c r="M68" s="181">
        <f t="shared" ref="M68:M98" ca="1" si="24">SUM(I68:L68)</f>
        <v>513.68000000000006</v>
      </c>
      <c r="N68" s="179">
        <f t="shared" ref="N68:N98" ca="1" si="25">INDIRECT("BRPL_ISGS_exbus!" &amp; $V$3 &amp; X68)</f>
        <v>414.99988235087989</v>
      </c>
      <c r="O68" s="180">
        <f t="shared" ref="O68:O98" ca="1" si="26">INDIRECT("BYPL_ISGS_exbus!" &amp; $V$3 &amp; X68)</f>
        <v>109.99671018143592</v>
      </c>
      <c r="P68" s="180">
        <f t="shared" ref="P68:P98" ca="1" si="27">INDIRECT("TPDDL_ISGS_exbus!" &amp; $V$3 &amp; X68)</f>
        <v>9.3623074676841629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534.35890000000006</v>
      </c>
      <c r="W68" s="46"/>
      <c r="X68" s="46">
        <v>68</v>
      </c>
    </row>
    <row r="69" spans="1:24">
      <c r="A69" s="61" t="s">
        <v>111</v>
      </c>
      <c r="B69" s="174">
        <f t="shared" ca="1" si="18"/>
        <v>683.12912700000004</v>
      </c>
      <c r="C69" s="179">
        <f t="shared" ca="1" si="19"/>
        <v>509.614328742</v>
      </c>
      <c r="D69" s="180">
        <f t="shared" ca="1" si="19"/>
        <v>164.15592921810003</v>
      </c>
      <c r="E69" s="180">
        <f t="shared" ca="1" si="19"/>
        <v>9.3588690399000019</v>
      </c>
      <c r="F69" s="181">
        <f t="shared" ca="1" si="19"/>
        <v>0</v>
      </c>
      <c r="G69" s="182">
        <f t="shared" ca="1" si="16"/>
        <v>537.13890000000004</v>
      </c>
      <c r="H69" s="182">
        <f t="shared" ca="1" si="17"/>
        <v>516.35162500000001</v>
      </c>
      <c r="I69" s="183">
        <f t="shared" ca="1" si="20"/>
        <v>422.97</v>
      </c>
      <c r="J69" s="180">
        <f t="shared" ca="1" si="21"/>
        <v>84.38</v>
      </c>
      <c r="K69" s="180">
        <f t="shared" ca="1" si="22"/>
        <v>9</v>
      </c>
      <c r="L69" s="180">
        <f t="shared" ca="1" si="23"/>
        <v>0</v>
      </c>
      <c r="M69" s="181">
        <f t="shared" ca="1" si="24"/>
        <v>516.35</v>
      </c>
      <c r="N69" s="179">
        <f t="shared" ca="1" si="25"/>
        <v>439.99930383073502</v>
      </c>
      <c r="O69" s="180">
        <f t="shared" ca="1" si="26"/>
        <v>87.777244857170516</v>
      </c>
      <c r="P69" s="180">
        <f t="shared" ca="1" si="27"/>
        <v>9.3623513120945088</v>
      </c>
      <c r="Q69" s="180">
        <f t="shared" ca="1" si="28"/>
        <v>0</v>
      </c>
      <c r="R69" s="181">
        <f t="shared" ca="1" si="29"/>
        <v>537.13890000000004</v>
      </c>
      <c r="W69" s="46"/>
      <c r="X69" s="46">
        <v>69</v>
      </c>
    </row>
    <row r="70" spans="1:24">
      <c r="A70" s="61" t="s">
        <v>112</v>
      </c>
      <c r="B70" s="174">
        <f t="shared" ca="1" si="18"/>
        <v>683.12912700000004</v>
      </c>
      <c r="C70" s="179">
        <f t="shared" ca="1" si="19"/>
        <v>509.614328742</v>
      </c>
      <c r="D70" s="180">
        <f t="shared" ca="1" si="19"/>
        <v>164.15592921810003</v>
      </c>
      <c r="E70" s="180">
        <f t="shared" ca="1" si="19"/>
        <v>9.3588690399000019</v>
      </c>
      <c r="F70" s="181">
        <f t="shared" ca="1" si="19"/>
        <v>0</v>
      </c>
      <c r="G70" s="182">
        <f t="shared" ca="1" si="16"/>
        <v>638.51499999999999</v>
      </c>
      <c r="H70" s="182">
        <f t="shared" ca="1" si="17"/>
        <v>613.80447000000004</v>
      </c>
      <c r="I70" s="183">
        <f t="shared" ca="1" si="20"/>
        <v>447</v>
      </c>
      <c r="J70" s="180">
        <f t="shared" ca="1" si="21"/>
        <v>157.80000000000001</v>
      </c>
      <c r="K70" s="180">
        <f t="shared" ca="1" si="22"/>
        <v>9</v>
      </c>
      <c r="L70" s="180">
        <f t="shared" ca="1" si="23"/>
        <v>0</v>
      </c>
      <c r="M70" s="181">
        <f t="shared" ca="1" si="24"/>
        <v>613.79999999999995</v>
      </c>
      <c r="N70" s="179">
        <f t="shared" ca="1" si="25"/>
        <v>464.99870478983394</v>
      </c>
      <c r="O70" s="180">
        <f t="shared" ca="1" si="26"/>
        <v>164.1539051808407</v>
      </c>
      <c r="P70" s="180">
        <f t="shared" ca="1" si="27"/>
        <v>9.362390029325514</v>
      </c>
      <c r="Q70" s="180">
        <f t="shared" ca="1" si="28"/>
        <v>0</v>
      </c>
      <c r="R70" s="181">
        <f t="shared" ca="1" si="29"/>
        <v>638.5150000000001</v>
      </c>
      <c r="W70" s="46"/>
      <c r="X70" s="46">
        <v>70</v>
      </c>
    </row>
    <row r="71" spans="1:24">
      <c r="A71" s="61" t="s">
        <v>113</v>
      </c>
      <c r="B71" s="174">
        <f t="shared" ca="1" si="18"/>
        <v>682.82912699999997</v>
      </c>
      <c r="C71" s="179">
        <f t="shared" ca="1" si="19"/>
        <v>509.39052874199996</v>
      </c>
      <c r="D71" s="180">
        <f t="shared" ca="1" si="19"/>
        <v>164.08383921810002</v>
      </c>
      <c r="E71" s="180">
        <f t="shared" ca="1" si="19"/>
        <v>9.3547590398999994</v>
      </c>
      <c r="F71" s="181">
        <f t="shared" ca="1" si="19"/>
        <v>0</v>
      </c>
      <c r="G71" s="182">
        <f t="shared" ca="1" si="16"/>
        <v>638.43880000000001</v>
      </c>
      <c r="H71" s="182">
        <f t="shared" ca="1" si="17"/>
        <v>613.73121800000001</v>
      </c>
      <c r="I71" s="183">
        <f t="shared" ca="1" si="20"/>
        <v>447</v>
      </c>
      <c r="J71" s="180">
        <f t="shared" ca="1" si="21"/>
        <v>157.72999999999999</v>
      </c>
      <c r="K71" s="180">
        <f t="shared" ca="1" si="22"/>
        <v>8.99</v>
      </c>
      <c r="L71" s="180">
        <f t="shared" ca="1" si="23"/>
        <v>0</v>
      </c>
      <c r="M71" s="181">
        <f t="shared" ca="1" si="24"/>
        <v>613.72</v>
      </c>
      <c r="N71" s="179">
        <f t="shared" ca="1" si="25"/>
        <v>465.00381867952814</v>
      </c>
      <c r="O71" s="180">
        <f t="shared" ca="1" si="26"/>
        <v>164.08289109691717</v>
      </c>
      <c r="P71" s="180">
        <f t="shared" ca="1" si="27"/>
        <v>9.3520902235547165</v>
      </c>
      <c r="Q71" s="180">
        <f t="shared" ca="1" si="28"/>
        <v>0</v>
      </c>
      <c r="R71" s="181">
        <f t="shared" ca="1" si="29"/>
        <v>638.43880000000001</v>
      </c>
      <c r="W71" s="46"/>
      <c r="X71" s="46">
        <v>71</v>
      </c>
    </row>
    <row r="72" spans="1:24">
      <c r="A72" s="61" t="s">
        <v>114</v>
      </c>
      <c r="B72" s="174">
        <f t="shared" ca="1" si="18"/>
        <v>682.82912699999997</v>
      </c>
      <c r="C72" s="179">
        <f t="shared" ca="1" si="19"/>
        <v>509.39052874199996</v>
      </c>
      <c r="D72" s="180">
        <f t="shared" ca="1" si="19"/>
        <v>164.08383921810002</v>
      </c>
      <c r="E72" s="180">
        <f t="shared" ca="1" si="19"/>
        <v>9.3547590398999994</v>
      </c>
      <c r="F72" s="181">
        <f t="shared" ca="1" si="19"/>
        <v>0</v>
      </c>
      <c r="G72" s="182">
        <f t="shared" ca="1" si="16"/>
        <v>588.43880000000001</v>
      </c>
      <c r="H72" s="182">
        <f t="shared" ca="1" si="17"/>
        <v>565.66621799999996</v>
      </c>
      <c r="I72" s="183">
        <f t="shared" ca="1" si="20"/>
        <v>398.94</v>
      </c>
      <c r="J72" s="180">
        <f t="shared" ca="1" si="21"/>
        <v>157.72999999999999</v>
      </c>
      <c r="K72" s="180">
        <f t="shared" ca="1" si="22"/>
        <v>8.99</v>
      </c>
      <c r="L72" s="180">
        <f t="shared" ca="1" si="23"/>
        <v>0</v>
      </c>
      <c r="M72" s="181">
        <f t="shared" ca="1" si="24"/>
        <v>565.66</v>
      </c>
      <c r="N72" s="179">
        <f t="shared" ca="1" si="25"/>
        <v>415.00508233214299</v>
      </c>
      <c r="O72" s="180">
        <f t="shared" ca="1" si="26"/>
        <v>164.08169558391967</v>
      </c>
      <c r="P72" s="180">
        <f t="shared" ca="1" si="27"/>
        <v>9.3520220839373494</v>
      </c>
      <c r="Q72" s="180">
        <f t="shared" ca="1" si="28"/>
        <v>0</v>
      </c>
      <c r="R72" s="181">
        <f t="shared" ca="1" si="29"/>
        <v>588.4387999999999</v>
      </c>
      <c r="W72" s="46"/>
      <c r="X72" s="46">
        <v>72</v>
      </c>
    </row>
    <row r="73" spans="1:24">
      <c r="A73" s="61" t="s">
        <v>115</v>
      </c>
      <c r="B73" s="174">
        <f t="shared" ca="1" si="18"/>
        <v>682.82912699999997</v>
      </c>
      <c r="C73" s="179">
        <f t="shared" ca="1" si="19"/>
        <v>509.39052874199996</v>
      </c>
      <c r="D73" s="180">
        <f t="shared" ca="1" si="19"/>
        <v>164.08383921810002</v>
      </c>
      <c r="E73" s="180">
        <f t="shared" ca="1" si="19"/>
        <v>9.3547590398999994</v>
      </c>
      <c r="F73" s="181">
        <f t="shared" ca="1" si="19"/>
        <v>0</v>
      </c>
      <c r="G73" s="182">
        <f t="shared" ca="1" si="16"/>
        <v>508.43880000000001</v>
      </c>
      <c r="H73" s="182">
        <f t="shared" ca="1" si="17"/>
        <v>488.76221800000002</v>
      </c>
      <c r="I73" s="183">
        <f t="shared" ca="1" si="20"/>
        <v>322.02999999999997</v>
      </c>
      <c r="J73" s="180">
        <f t="shared" ca="1" si="21"/>
        <v>157.72999999999999</v>
      </c>
      <c r="K73" s="180">
        <f t="shared" ca="1" si="22"/>
        <v>8.99</v>
      </c>
      <c r="L73" s="180">
        <f t="shared" ca="1" si="23"/>
        <v>0</v>
      </c>
      <c r="M73" s="181">
        <f t="shared" ca="1" si="24"/>
        <v>488.75</v>
      </c>
      <c r="N73" s="179">
        <f t="shared" ca="1" si="25"/>
        <v>335.0026532255755</v>
      </c>
      <c r="O73" s="180">
        <f t="shared" ca="1" si="26"/>
        <v>164.08399370639387</v>
      </c>
      <c r="P73" s="180">
        <f t="shared" ca="1" si="27"/>
        <v>9.3521530680306935</v>
      </c>
      <c r="Q73" s="180">
        <f t="shared" ca="1" si="28"/>
        <v>0</v>
      </c>
      <c r="R73" s="181">
        <f t="shared" ca="1" si="29"/>
        <v>508.43880000000007</v>
      </c>
      <c r="W73" s="46"/>
      <c r="X73" s="46">
        <v>73</v>
      </c>
    </row>
    <row r="74" spans="1:24">
      <c r="A74" s="61" t="s">
        <v>116</v>
      </c>
      <c r="B74" s="174">
        <f t="shared" ca="1" si="18"/>
        <v>682.82912699999997</v>
      </c>
      <c r="C74" s="179">
        <f t="shared" ca="1" si="19"/>
        <v>509.39052874199996</v>
      </c>
      <c r="D74" s="180">
        <f t="shared" ca="1" si="19"/>
        <v>164.08383921810002</v>
      </c>
      <c r="E74" s="180">
        <f t="shared" ca="1" si="19"/>
        <v>9.3547590398999994</v>
      </c>
      <c r="F74" s="181">
        <f t="shared" ca="1" si="19"/>
        <v>0</v>
      </c>
      <c r="G74" s="182">
        <f t="shared" ca="1" si="16"/>
        <v>488.43880000000001</v>
      </c>
      <c r="H74" s="182">
        <f t="shared" ca="1" si="17"/>
        <v>469.53621800000002</v>
      </c>
      <c r="I74" s="183">
        <f t="shared" ca="1" si="20"/>
        <v>302.81</v>
      </c>
      <c r="J74" s="180">
        <f t="shared" ca="1" si="21"/>
        <v>157.72999999999999</v>
      </c>
      <c r="K74" s="180">
        <f t="shared" ca="1" si="22"/>
        <v>8.99</v>
      </c>
      <c r="L74" s="180">
        <f t="shared" ca="1" si="23"/>
        <v>0</v>
      </c>
      <c r="M74" s="181">
        <f t="shared" ca="1" si="24"/>
        <v>469.53</v>
      </c>
      <c r="N74" s="179">
        <f t="shared" ca="1" si="25"/>
        <v>315.00469198560268</v>
      </c>
      <c r="O74" s="180">
        <f t="shared" ca="1" si="26"/>
        <v>164.08206488190319</v>
      </c>
      <c r="P74" s="180">
        <f t="shared" ca="1" si="27"/>
        <v>9.3520431324941988</v>
      </c>
      <c r="Q74" s="180">
        <f t="shared" ca="1" si="28"/>
        <v>0</v>
      </c>
      <c r="R74" s="181">
        <f t="shared" ca="1" si="29"/>
        <v>488.43880000000007</v>
      </c>
      <c r="W74" s="46"/>
      <c r="X74" s="46">
        <v>74</v>
      </c>
    </row>
    <row r="75" spans="1:24">
      <c r="A75" s="61" t="s">
        <v>117</v>
      </c>
      <c r="B75" s="174">
        <f t="shared" ca="1" si="18"/>
        <v>682.82912699999997</v>
      </c>
      <c r="C75" s="179">
        <f t="shared" ca="1" si="19"/>
        <v>509.39052874199996</v>
      </c>
      <c r="D75" s="180">
        <f t="shared" ca="1" si="19"/>
        <v>164.08383921810002</v>
      </c>
      <c r="E75" s="180">
        <f t="shared" ca="1" si="19"/>
        <v>9.3547590398999994</v>
      </c>
      <c r="F75" s="181">
        <f t="shared" ca="1" si="19"/>
        <v>0</v>
      </c>
      <c r="G75" s="182">
        <f t="shared" ca="1" si="16"/>
        <v>547.54198399999996</v>
      </c>
      <c r="H75" s="182">
        <f t="shared" ca="1" si="17"/>
        <v>526.35210900000004</v>
      </c>
      <c r="I75" s="183">
        <f t="shared" ca="1" si="20"/>
        <v>362.88</v>
      </c>
      <c r="J75" s="180">
        <f t="shared" ca="1" si="21"/>
        <v>154.65</v>
      </c>
      <c r="K75" s="180">
        <f t="shared" ca="1" si="22"/>
        <v>8.81</v>
      </c>
      <c r="L75" s="180">
        <f t="shared" ca="1" si="23"/>
        <v>0</v>
      </c>
      <c r="M75" s="181">
        <f t="shared" ca="1" si="24"/>
        <v>526.33999999999992</v>
      </c>
      <c r="N75" s="179">
        <f t="shared" ca="1" si="25"/>
        <v>377.49750190736023</v>
      </c>
      <c r="O75" s="180">
        <f t="shared" ca="1" si="26"/>
        <v>160.87959840711329</v>
      </c>
      <c r="P75" s="180">
        <f t="shared" ca="1" si="27"/>
        <v>9.1648836855264673</v>
      </c>
      <c r="Q75" s="180">
        <f t="shared" ca="1" si="28"/>
        <v>0</v>
      </c>
      <c r="R75" s="181">
        <f t="shared" ca="1" si="29"/>
        <v>547.54198399999996</v>
      </c>
      <c r="W75" s="46"/>
      <c r="X75" s="46">
        <v>75</v>
      </c>
    </row>
    <row r="76" spans="1:24">
      <c r="A76" s="61" t="s">
        <v>118</v>
      </c>
      <c r="B76" s="174">
        <f t="shared" ca="1" si="18"/>
        <v>682.82912699999997</v>
      </c>
      <c r="C76" s="179">
        <f t="shared" ca="1" si="19"/>
        <v>509.39052874199996</v>
      </c>
      <c r="D76" s="180">
        <f t="shared" ca="1" si="19"/>
        <v>164.08383921810002</v>
      </c>
      <c r="E76" s="180">
        <f t="shared" ca="1" si="19"/>
        <v>9.3547590398999994</v>
      </c>
      <c r="F76" s="181">
        <f t="shared" ca="1" si="19"/>
        <v>0</v>
      </c>
      <c r="G76" s="182">
        <f t="shared" ca="1" si="16"/>
        <v>588.43880000000001</v>
      </c>
      <c r="H76" s="182">
        <f t="shared" ca="1" si="17"/>
        <v>565.66621799999996</v>
      </c>
      <c r="I76" s="183">
        <f t="shared" ca="1" si="20"/>
        <v>398.94</v>
      </c>
      <c r="J76" s="180">
        <f t="shared" ca="1" si="21"/>
        <v>157.72999999999999</v>
      </c>
      <c r="K76" s="180">
        <f t="shared" ca="1" si="22"/>
        <v>8.99</v>
      </c>
      <c r="L76" s="180">
        <f t="shared" ca="1" si="23"/>
        <v>0</v>
      </c>
      <c r="M76" s="181">
        <f t="shared" ca="1" si="24"/>
        <v>565.66</v>
      </c>
      <c r="N76" s="179">
        <f t="shared" ca="1" si="25"/>
        <v>415.00508233214299</v>
      </c>
      <c r="O76" s="180">
        <f t="shared" ca="1" si="26"/>
        <v>164.08169558391967</v>
      </c>
      <c r="P76" s="180">
        <f t="shared" ca="1" si="27"/>
        <v>9.3520220839373494</v>
      </c>
      <c r="Q76" s="180">
        <f t="shared" ca="1" si="28"/>
        <v>0</v>
      </c>
      <c r="R76" s="181">
        <f t="shared" ca="1" si="29"/>
        <v>588.4387999999999</v>
      </c>
      <c r="W76" s="46"/>
      <c r="X76" s="46">
        <v>76</v>
      </c>
    </row>
    <row r="77" spans="1:24">
      <c r="A77" s="61" t="s">
        <v>119</v>
      </c>
      <c r="B77" s="174">
        <f t="shared" ca="1" si="18"/>
        <v>682.82912699999997</v>
      </c>
      <c r="C77" s="179">
        <f t="shared" ca="1" si="19"/>
        <v>509.39052874199996</v>
      </c>
      <c r="D77" s="180">
        <f t="shared" ca="1" si="19"/>
        <v>164.08383921810002</v>
      </c>
      <c r="E77" s="180">
        <f t="shared" ca="1" si="19"/>
        <v>9.3547590398999994</v>
      </c>
      <c r="F77" s="181">
        <f t="shared" ca="1" si="19"/>
        <v>0</v>
      </c>
      <c r="G77" s="182">
        <f t="shared" ca="1" si="16"/>
        <v>638.43880000000001</v>
      </c>
      <c r="H77" s="182">
        <f t="shared" ca="1" si="17"/>
        <v>613.73121800000001</v>
      </c>
      <c r="I77" s="183">
        <f t="shared" ca="1" si="20"/>
        <v>447</v>
      </c>
      <c r="J77" s="180">
        <f t="shared" ca="1" si="21"/>
        <v>157.72999999999999</v>
      </c>
      <c r="K77" s="180">
        <f t="shared" ca="1" si="22"/>
        <v>8.99</v>
      </c>
      <c r="L77" s="180">
        <f t="shared" ca="1" si="23"/>
        <v>0</v>
      </c>
      <c r="M77" s="181">
        <f t="shared" ca="1" si="24"/>
        <v>613.72</v>
      </c>
      <c r="N77" s="179">
        <f t="shared" ca="1" si="25"/>
        <v>465.00381867952814</v>
      </c>
      <c r="O77" s="180">
        <f t="shared" ca="1" si="26"/>
        <v>164.08289109691717</v>
      </c>
      <c r="P77" s="180">
        <f t="shared" ca="1" si="27"/>
        <v>9.3520902235547165</v>
      </c>
      <c r="Q77" s="180">
        <f t="shared" ca="1" si="28"/>
        <v>0</v>
      </c>
      <c r="R77" s="181">
        <f t="shared" ca="1" si="29"/>
        <v>638.43880000000001</v>
      </c>
      <c r="W77" s="46"/>
      <c r="X77" s="46">
        <v>77</v>
      </c>
    </row>
    <row r="78" spans="1:24">
      <c r="A78" s="61" t="s">
        <v>120</v>
      </c>
      <c r="B78" s="174">
        <f t="shared" ca="1" si="18"/>
        <v>682.82912699999997</v>
      </c>
      <c r="C78" s="179">
        <f t="shared" ca="1" si="19"/>
        <v>509.39052874199996</v>
      </c>
      <c r="D78" s="180">
        <f t="shared" ca="1" si="19"/>
        <v>164.08383921810002</v>
      </c>
      <c r="E78" s="180">
        <f t="shared" ca="1" si="19"/>
        <v>9.3547590398999994</v>
      </c>
      <c r="F78" s="181">
        <f t="shared" ca="1" si="19"/>
        <v>0</v>
      </c>
      <c r="G78" s="182">
        <f t="shared" ca="1" si="16"/>
        <v>624.35479999999995</v>
      </c>
      <c r="H78" s="182">
        <f t="shared" ca="1" si="17"/>
        <v>600.19226900000001</v>
      </c>
      <c r="I78" s="183">
        <f t="shared" ca="1" si="20"/>
        <v>447.01</v>
      </c>
      <c r="J78" s="180">
        <f t="shared" ca="1" si="21"/>
        <v>144.19999999999999</v>
      </c>
      <c r="K78" s="180">
        <f t="shared" ca="1" si="22"/>
        <v>8.99</v>
      </c>
      <c r="L78" s="180">
        <f t="shared" ca="1" si="23"/>
        <v>0</v>
      </c>
      <c r="M78" s="181">
        <f t="shared" ca="1" si="24"/>
        <v>600.20000000000005</v>
      </c>
      <c r="N78" s="179">
        <f t="shared" ca="1" si="25"/>
        <v>464.99973200266572</v>
      </c>
      <c r="O78" s="180">
        <f t="shared" ca="1" si="26"/>
        <v>150.00326917694102</v>
      </c>
      <c r="P78" s="180">
        <f t="shared" ca="1" si="27"/>
        <v>9.3517988203932028</v>
      </c>
      <c r="Q78" s="180">
        <f t="shared" ca="1" si="28"/>
        <v>0</v>
      </c>
      <c r="R78" s="181">
        <f t="shared" ca="1" si="29"/>
        <v>624.35479999999995</v>
      </c>
      <c r="W78" s="46"/>
      <c r="X78" s="46">
        <v>78</v>
      </c>
    </row>
    <row r="79" spans="1:24">
      <c r="A79" s="61" t="s">
        <v>121</v>
      </c>
      <c r="B79" s="174">
        <f t="shared" ca="1" si="18"/>
        <v>683.12912700000004</v>
      </c>
      <c r="C79" s="179">
        <f t="shared" ca="1" si="19"/>
        <v>509.614328742</v>
      </c>
      <c r="D79" s="180">
        <f t="shared" ca="1" si="19"/>
        <v>164.15592921810003</v>
      </c>
      <c r="E79" s="180">
        <f t="shared" ca="1" si="19"/>
        <v>9.3588690399000019</v>
      </c>
      <c r="F79" s="181">
        <f t="shared" ca="1" si="19"/>
        <v>0</v>
      </c>
      <c r="G79" s="182">
        <f t="shared" ca="1" si="16"/>
        <v>584.35889999999995</v>
      </c>
      <c r="H79" s="182">
        <f t="shared" ca="1" si="17"/>
        <v>561.74421099999995</v>
      </c>
      <c r="I79" s="183">
        <f t="shared" ca="1" si="20"/>
        <v>447</v>
      </c>
      <c r="J79" s="180">
        <f t="shared" ca="1" si="21"/>
        <v>105.74</v>
      </c>
      <c r="K79" s="180">
        <f t="shared" ca="1" si="22"/>
        <v>9</v>
      </c>
      <c r="L79" s="180">
        <f t="shared" ca="1" si="23"/>
        <v>0</v>
      </c>
      <c r="M79" s="181">
        <f t="shared" ca="1" si="24"/>
        <v>561.74</v>
      </c>
      <c r="N79" s="179">
        <f t="shared" ca="1" si="25"/>
        <v>464.99880425107699</v>
      </c>
      <c r="O79" s="180">
        <f t="shared" ca="1" si="26"/>
        <v>109.99770371702209</v>
      </c>
      <c r="P79" s="180">
        <f t="shared" ca="1" si="27"/>
        <v>9.3623920319008782</v>
      </c>
      <c r="Q79" s="180">
        <f t="shared" ca="1" si="28"/>
        <v>0</v>
      </c>
      <c r="R79" s="181">
        <f t="shared" ca="1" si="29"/>
        <v>584.35889999999995</v>
      </c>
      <c r="W79" s="46"/>
      <c r="X79" s="46">
        <v>79</v>
      </c>
    </row>
    <row r="80" spans="1:24">
      <c r="A80" s="61" t="s">
        <v>122</v>
      </c>
      <c r="B80" s="174">
        <f t="shared" ca="1" si="18"/>
        <v>683.12912700000004</v>
      </c>
      <c r="C80" s="179">
        <f t="shared" ca="1" si="19"/>
        <v>509.614328742</v>
      </c>
      <c r="D80" s="180">
        <f t="shared" ca="1" si="19"/>
        <v>164.15592921810003</v>
      </c>
      <c r="E80" s="180">
        <f t="shared" ca="1" si="19"/>
        <v>9.3588690399000019</v>
      </c>
      <c r="F80" s="181">
        <f t="shared" ca="1" si="19"/>
        <v>0</v>
      </c>
      <c r="G80" s="182">
        <f t="shared" ca="1" si="16"/>
        <v>588.16508399999998</v>
      </c>
      <c r="H80" s="182">
        <f t="shared" ca="1" si="17"/>
        <v>565.40309500000001</v>
      </c>
      <c r="I80" s="183">
        <f t="shared" ca="1" si="20"/>
        <v>446.1</v>
      </c>
      <c r="J80" s="180">
        <f t="shared" ca="1" si="21"/>
        <v>110.32</v>
      </c>
      <c r="K80" s="180">
        <f t="shared" ca="1" si="22"/>
        <v>8.98</v>
      </c>
      <c r="L80" s="180">
        <f t="shared" ca="1" si="23"/>
        <v>0</v>
      </c>
      <c r="M80" s="181">
        <f t="shared" ca="1" si="24"/>
        <v>565.40000000000009</v>
      </c>
      <c r="N80" s="179">
        <f t="shared" ca="1" si="25"/>
        <v>464.06162711779274</v>
      </c>
      <c r="O80" s="180">
        <f t="shared" ca="1" si="26"/>
        <v>114.76188904648036</v>
      </c>
      <c r="P80" s="180">
        <f t="shared" ca="1" si="27"/>
        <v>9.3415678357269201</v>
      </c>
      <c r="Q80" s="180">
        <f t="shared" ca="1" si="28"/>
        <v>0</v>
      </c>
      <c r="R80" s="181">
        <f t="shared" ca="1" si="29"/>
        <v>588.16508399999998</v>
      </c>
      <c r="W80" s="46"/>
      <c r="X80" s="46">
        <v>80</v>
      </c>
    </row>
    <row r="81" spans="1:24">
      <c r="A81" s="61" t="s">
        <v>123</v>
      </c>
      <c r="B81" s="174">
        <f t="shared" ca="1" si="18"/>
        <v>683.12912700000004</v>
      </c>
      <c r="C81" s="179">
        <f t="shared" ca="1" si="19"/>
        <v>509.614328742</v>
      </c>
      <c r="D81" s="180">
        <f t="shared" ca="1" si="19"/>
        <v>164.15592921810003</v>
      </c>
      <c r="E81" s="180">
        <f t="shared" ca="1" si="19"/>
        <v>9.3588690399000019</v>
      </c>
      <c r="F81" s="181">
        <f t="shared" ca="1" si="19"/>
        <v>0</v>
      </c>
      <c r="G81" s="182">
        <f t="shared" ca="1" si="16"/>
        <v>589.35889999999995</v>
      </c>
      <c r="H81" s="182">
        <f t="shared" ca="1" si="17"/>
        <v>566.55071099999998</v>
      </c>
      <c r="I81" s="183">
        <f t="shared" ca="1" si="20"/>
        <v>447</v>
      </c>
      <c r="J81" s="180">
        <f t="shared" ca="1" si="21"/>
        <v>110.55</v>
      </c>
      <c r="K81" s="180">
        <f t="shared" ca="1" si="22"/>
        <v>9</v>
      </c>
      <c r="L81" s="180">
        <f t="shared" ca="1" si="23"/>
        <v>0</v>
      </c>
      <c r="M81" s="181">
        <f t="shared" ca="1" si="24"/>
        <v>566.54999999999995</v>
      </c>
      <c r="N81" s="179">
        <f t="shared" ca="1" si="25"/>
        <v>464.99590203865506</v>
      </c>
      <c r="O81" s="180">
        <f t="shared" ca="1" si="26"/>
        <v>115.00066436325125</v>
      </c>
      <c r="P81" s="180">
        <f t="shared" ca="1" si="27"/>
        <v>9.3623335980937252</v>
      </c>
      <c r="Q81" s="180">
        <f t="shared" ca="1" si="28"/>
        <v>0</v>
      </c>
      <c r="R81" s="181">
        <f t="shared" ca="1" si="29"/>
        <v>589.35890000000006</v>
      </c>
      <c r="W81" s="46"/>
      <c r="X81" s="46">
        <v>81</v>
      </c>
    </row>
    <row r="82" spans="1:24">
      <c r="A82" s="61" t="s">
        <v>124</v>
      </c>
      <c r="B82" s="174">
        <f t="shared" ca="1" si="18"/>
        <v>683.12912700000004</v>
      </c>
      <c r="C82" s="179">
        <f t="shared" ca="1" si="19"/>
        <v>509.614328742</v>
      </c>
      <c r="D82" s="180">
        <f t="shared" ca="1" si="19"/>
        <v>164.15592921810003</v>
      </c>
      <c r="E82" s="180">
        <f t="shared" ca="1" si="19"/>
        <v>9.3588690399000019</v>
      </c>
      <c r="F82" s="181">
        <f t="shared" ca="1" si="19"/>
        <v>0</v>
      </c>
      <c r="G82" s="182">
        <f t="shared" ca="1" si="16"/>
        <v>589.35889999999995</v>
      </c>
      <c r="H82" s="182">
        <f t="shared" ca="1" si="17"/>
        <v>566.55071099999998</v>
      </c>
      <c r="I82" s="183">
        <f t="shared" ca="1" si="20"/>
        <v>447</v>
      </c>
      <c r="J82" s="180">
        <f t="shared" ca="1" si="21"/>
        <v>110.55</v>
      </c>
      <c r="K82" s="180">
        <f t="shared" ca="1" si="22"/>
        <v>9</v>
      </c>
      <c r="L82" s="180">
        <f t="shared" ca="1" si="23"/>
        <v>0</v>
      </c>
      <c r="M82" s="181">
        <f t="shared" ca="1" si="24"/>
        <v>566.54999999999995</v>
      </c>
      <c r="N82" s="179">
        <f t="shared" ca="1" si="25"/>
        <v>464.99590203865506</v>
      </c>
      <c r="O82" s="180">
        <f t="shared" ca="1" si="26"/>
        <v>115.00066436325125</v>
      </c>
      <c r="P82" s="180">
        <f t="shared" ca="1" si="27"/>
        <v>9.3623335980937252</v>
      </c>
      <c r="Q82" s="180">
        <f t="shared" ca="1" si="28"/>
        <v>0</v>
      </c>
      <c r="R82" s="181">
        <f t="shared" ca="1" si="29"/>
        <v>589.35890000000006</v>
      </c>
      <c r="W82" s="46"/>
      <c r="X82" s="46">
        <v>82</v>
      </c>
    </row>
    <row r="83" spans="1:24">
      <c r="A83" s="61" t="s">
        <v>125</v>
      </c>
      <c r="B83" s="174">
        <f t="shared" ca="1" si="18"/>
        <v>683.12912700000004</v>
      </c>
      <c r="C83" s="179">
        <f t="shared" ca="1" si="19"/>
        <v>509.614328742</v>
      </c>
      <c r="D83" s="180">
        <f t="shared" ca="1" si="19"/>
        <v>164.15592921810003</v>
      </c>
      <c r="E83" s="180">
        <f t="shared" ca="1" si="19"/>
        <v>9.3588690399000019</v>
      </c>
      <c r="F83" s="181">
        <f t="shared" ca="1" si="19"/>
        <v>0</v>
      </c>
      <c r="G83" s="182">
        <f t="shared" ca="1" si="16"/>
        <v>540.37890000000004</v>
      </c>
      <c r="H83" s="182">
        <f t="shared" ca="1" si="17"/>
        <v>519.46623699999998</v>
      </c>
      <c r="I83" s="183">
        <f t="shared" ca="1" si="20"/>
        <v>447.01</v>
      </c>
      <c r="J83" s="180">
        <f t="shared" ca="1" si="21"/>
        <v>63.47</v>
      </c>
      <c r="K83" s="180">
        <f t="shared" ca="1" si="22"/>
        <v>9</v>
      </c>
      <c r="L83" s="180">
        <f t="shared" ca="1" si="23"/>
        <v>0</v>
      </c>
      <c r="M83" s="181">
        <f t="shared" ca="1" si="24"/>
        <v>519.48</v>
      </c>
      <c r="N83" s="179">
        <f t="shared" ca="1" si="25"/>
        <v>464.99340126472629</v>
      </c>
      <c r="O83" s="180">
        <f t="shared" ca="1" si="26"/>
        <v>66.023424930699932</v>
      </c>
      <c r="P83" s="180">
        <f t="shared" ca="1" si="27"/>
        <v>9.3620738045738054</v>
      </c>
      <c r="Q83" s="180">
        <f t="shared" ca="1" si="28"/>
        <v>0</v>
      </c>
      <c r="R83" s="181">
        <f t="shared" ca="1" si="29"/>
        <v>540.37890000000004</v>
      </c>
      <c r="W83" s="46"/>
      <c r="X83" s="46">
        <v>83</v>
      </c>
    </row>
    <row r="84" spans="1:24">
      <c r="A84" s="61" t="s">
        <v>126</v>
      </c>
      <c r="B84" s="174">
        <f t="shared" ca="1" si="18"/>
        <v>683.12912700000004</v>
      </c>
      <c r="C84" s="179">
        <f t="shared" ca="1" si="19"/>
        <v>509.614328742</v>
      </c>
      <c r="D84" s="180">
        <f t="shared" ca="1" si="19"/>
        <v>164.15592921810003</v>
      </c>
      <c r="E84" s="180">
        <f t="shared" ca="1" si="19"/>
        <v>9.3588690399000019</v>
      </c>
      <c r="F84" s="181">
        <f t="shared" ca="1" si="19"/>
        <v>0</v>
      </c>
      <c r="G84" s="182">
        <f t="shared" ca="1" si="16"/>
        <v>540.37890000000004</v>
      </c>
      <c r="H84" s="182">
        <f t="shared" ca="1" si="17"/>
        <v>519.46623699999998</v>
      </c>
      <c r="I84" s="183">
        <f t="shared" ca="1" si="20"/>
        <v>447.01</v>
      </c>
      <c r="J84" s="180">
        <f t="shared" ca="1" si="21"/>
        <v>63.47</v>
      </c>
      <c r="K84" s="180">
        <f t="shared" ca="1" si="22"/>
        <v>9</v>
      </c>
      <c r="L84" s="180">
        <f t="shared" ca="1" si="23"/>
        <v>0</v>
      </c>
      <c r="M84" s="181">
        <f t="shared" ca="1" si="24"/>
        <v>519.48</v>
      </c>
      <c r="N84" s="179">
        <f t="shared" ca="1" si="25"/>
        <v>464.99340126472629</v>
      </c>
      <c r="O84" s="180">
        <f t="shared" ca="1" si="26"/>
        <v>66.023424930699932</v>
      </c>
      <c r="P84" s="180">
        <f t="shared" ca="1" si="27"/>
        <v>9.3620738045738054</v>
      </c>
      <c r="Q84" s="180">
        <f t="shared" ca="1" si="28"/>
        <v>0</v>
      </c>
      <c r="R84" s="181">
        <f t="shared" ca="1" si="29"/>
        <v>540.37890000000004</v>
      </c>
      <c r="W84" s="46"/>
      <c r="X84" s="46">
        <v>84</v>
      </c>
    </row>
    <row r="85" spans="1:24">
      <c r="A85" s="61" t="s">
        <v>127</v>
      </c>
      <c r="B85" s="174">
        <f t="shared" ca="1" si="18"/>
        <v>683.12912700000004</v>
      </c>
      <c r="C85" s="179">
        <f t="shared" ca="1" si="19"/>
        <v>509.614328742</v>
      </c>
      <c r="D85" s="180">
        <f t="shared" ca="1" si="19"/>
        <v>164.15592921810003</v>
      </c>
      <c r="E85" s="180">
        <f t="shared" ca="1" si="19"/>
        <v>9.3588690399000019</v>
      </c>
      <c r="F85" s="181">
        <f t="shared" ca="1" si="19"/>
        <v>0</v>
      </c>
      <c r="G85" s="182">
        <f t="shared" ca="1" si="16"/>
        <v>540.37890000000004</v>
      </c>
      <c r="H85" s="182">
        <f t="shared" ca="1" si="17"/>
        <v>519.46623699999998</v>
      </c>
      <c r="I85" s="183">
        <f t="shared" ca="1" si="20"/>
        <v>447.01</v>
      </c>
      <c r="J85" s="180">
        <f t="shared" ca="1" si="21"/>
        <v>63.47</v>
      </c>
      <c r="K85" s="180">
        <f t="shared" ca="1" si="22"/>
        <v>9</v>
      </c>
      <c r="L85" s="180">
        <f t="shared" ca="1" si="23"/>
        <v>0</v>
      </c>
      <c r="M85" s="181">
        <f t="shared" ca="1" si="24"/>
        <v>519.48</v>
      </c>
      <c r="N85" s="179">
        <f t="shared" ca="1" si="25"/>
        <v>464.99340126472629</v>
      </c>
      <c r="O85" s="180">
        <f t="shared" ca="1" si="26"/>
        <v>66.023424930699932</v>
      </c>
      <c r="P85" s="180">
        <f t="shared" ca="1" si="27"/>
        <v>9.3620738045738054</v>
      </c>
      <c r="Q85" s="180">
        <f t="shared" ca="1" si="28"/>
        <v>0</v>
      </c>
      <c r="R85" s="181">
        <f t="shared" ca="1" si="29"/>
        <v>540.37890000000004</v>
      </c>
      <c r="W85" s="46"/>
      <c r="X85" s="46">
        <v>85</v>
      </c>
    </row>
    <row r="86" spans="1:24">
      <c r="A86" s="61" t="s">
        <v>128</v>
      </c>
      <c r="B86" s="174">
        <f t="shared" ca="1" si="18"/>
        <v>683.12912700000004</v>
      </c>
      <c r="C86" s="179">
        <f t="shared" ca="1" si="19"/>
        <v>509.614328742</v>
      </c>
      <c r="D86" s="180">
        <f t="shared" ca="1" si="19"/>
        <v>164.15592921810003</v>
      </c>
      <c r="E86" s="180">
        <f t="shared" ca="1" si="19"/>
        <v>9.3588690399000019</v>
      </c>
      <c r="F86" s="181">
        <f t="shared" ca="1" si="19"/>
        <v>0</v>
      </c>
      <c r="G86" s="182">
        <f t="shared" ca="1" si="16"/>
        <v>531.92999999999995</v>
      </c>
      <c r="H86" s="182">
        <f t="shared" ca="1" si="17"/>
        <v>511.34430900000001</v>
      </c>
      <c r="I86" s="183">
        <f t="shared" ca="1" si="20"/>
        <v>447</v>
      </c>
      <c r="J86" s="180">
        <f t="shared" ca="1" si="21"/>
        <v>63.38</v>
      </c>
      <c r="K86" s="180">
        <f t="shared" ca="1" si="22"/>
        <v>0.96</v>
      </c>
      <c r="L86" s="180">
        <f t="shared" ca="1" si="23"/>
        <v>0</v>
      </c>
      <c r="M86" s="181">
        <f t="shared" ca="1" si="24"/>
        <v>511.34</v>
      </c>
      <c r="N86" s="179">
        <f t="shared" ca="1" si="25"/>
        <v>464.99923729807949</v>
      </c>
      <c r="O86" s="180">
        <f t="shared" ca="1" si="26"/>
        <v>65.932106621817184</v>
      </c>
      <c r="P86" s="180">
        <f t="shared" ca="1" si="27"/>
        <v>0.99865608010325801</v>
      </c>
      <c r="Q86" s="180">
        <f t="shared" ca="1" si="28"/>
        <v>0</v>
      </c>
      <c r="R86" s="181">
        <f t="shared" ca="1" si="29"/>
        <v>531.92999999999995</v>
      </c>
      <c r="W86" s="46"/>
      <c r="X86" s="46">
        <v>86</v>
      </c>
    </row>
    <row r="87" spans="1:24">
      <c r="A87" s="61" t="s">
        <v>129</v>
      </c>
      <c r="B87" s="174">
        <f t="shared" ca="1" si="18"/>
        <v>683.12912700000004</v>
      </c>
      <c r="C87" s="179">
        <f t="shared" ca="1" si="19"/>
        <v>509.614328742</v>
      </c>
      <c r="D87" s="180">
        <f t="shared" ca="1" si="19"/>
        <v>164.15592921810003</v>
      </c>
      <c r="E87" s="180">
        <f t="shared" ca="1" si="19"/>
        <v>9.3588690399000019</v>
      </c>
      <c r="F87" s="181">
        <f t="shared" ca="1" si="19"/>
        <v>0</v>
      </c>
      <c r="G87" s="182">
        <f t="shared" ca="1" si="16"/>
        <v>531.92999999999995</v>
      </c>
      <c r="H87" s="182">
        <f t="shared" ca="1" si="17"/>
        <v>511.34430900000001</v>
      </c>
      <c r="I87" s="183">
        <f t="shared" ca="1" si="20"/>
        <v>447</v>
      </c>
      <c r="J87" s="180">
        <f t="shared" ca="1" si="21"/>
        <v>63.38</v>
      </c>
      <c r="K87" s="180">
        <f t="shared" ca="1" si="22"/>
        <v>0.96</v>
      </c>
      <c r="L87" s="180">
        <f t="shared" ca="1" si="23"/>
        <v>0</v>
      </c>
      <c r="M87" s="181">
        <f t="shared" ca="1" si="24"/>
        <v>511.34</v>
      </c>
      <c r="N87" s="179">
        <f t="shared" ca="1" si="25"/>
        <v>464.99923729807949</v>
      </c>
      <c r="O87" s="180">
        <f t="shared" ca="1" si="26"/>
        <v>65.932106621817184</v>
      </c>
      <c r="P87" s="180">
        <f t="shared" ca="1" si="27"/>
        <v>0.99865608010325801</v>
      </c>
      <c r="Q87" s="180">
        <f t="shared" ca="1" si="28"/>
        <v>0</v>
      </c>
      <c r="R87" s="181">
        <f t="shared" ca="1" si="29"/>
        <v>531.92999999999995</v>
      </c>
      <c r="W87" s="46"/>
      <c r="X87" s="46">
        <v>87</v>
      </c>
    </row>
    <row r="88" spans="1:24">
      <c r="A88" s="61" t="s">
        <v>130</v>
      </c>
      <c r="B88" s="174">
        <f t="shared" ca="1" si="18"/>
        <v>683.12912700000004</v>
      </c>
      <c r="C88" s="179">
        <f t="shared" ca="1" si="19"/>
        <v>509.614328742</v>
      </c>
      <c r="D88" s="180">
        <f t="shared" ca="1" si="19"/>
        <v>164.15592921810003</v>
      </c>
      <c r="E88" s="180">
        <f t="shared" ca="1" si="19"/>
        <v>9.3588690399000019</v>
      </c>
      <c r="F88" s="181">
        <f t="shared" ca="1" si="19"/>
        <v>0</v>
      </c>
      <c r="G88" s="182">
        <f t="shared" ca="1" si="16"/>
        <v>531.92999999999995</v>
      </c>
      <c r="H88" s="182">
        <f t="shared" ca="1" si="17"/>
        <v>511.34430900000001</v>
      </c>
      <c r="I88" s="183">
        <f t="shared" ca="1" si="20"/>
        <v>447</v>
      </c>
      <c r="J88" s="180">
        <f t="shared" ca="1" si="21"/>
        <v>63.38</v>
      </c>
      <c r="K88" s="180">
        <f t="shared" ca="1" si="22"/>
        <v>0.96</v>
      </c>
      <c r="L88" s="180">
        <f t="shared" ca="1" si="23"/>
        <v>0</v>
      </c>
      <c r="M88" s="181">
        <f t="shared" ca="1" si="24"/>
        <v>511.34</v>
      </c>
      <c r="N88" s="179">
        <f t="shared" ca="1" si="25"/>
        <v>464.99923729807949</v>
      </c>
      <c r="O88" s="180">
        <f t="shared" ca="1" si="26"/>
        <v>65.932106621817184</v>
      </c>
      <c r="P88" s="180">
        <f t="shared" ca="1" si="27"/>
        <v>0.99865608010325801</v>
      </c>
      <c r="Q88" s="180">
        <f t="shared" ca="1" si="28"/>
        <v>0</v>
      </c>
      <c r="R88" s="181">
        <f t="shared" ca="1" si="29"/>
        <v>531.92999999999995</v>
      </c>
      <c r="W88" s="46"/>
      <c r="X88" s="46">
        <v>88</v>
      </c>
    </row>
    <row r="89" spans="1:24">
      <c r="A89" s="61" t="s">
        <v>131</v>
      </c>
      <c r="B89" s="174">
        <f t="shared" ca="1" si="18"/>
        <v>683.12912700000004</v>
      </c>
      <c r="C89" s="179">
        <f t="shared" ca="1" si="19"/>
        <v>509.614328742</v>
      </c>
      <c r="D89" s="180">
        <f t="shared" ca="1" si="19"/>
        <v>164.15592921810003</v>
      </c>
      <c r="E89" s="180">
        <f t="shared" ca="1" si="19"/>
        <v>9.3588690399000019</v>
      </c>
      <c r="F89" s="181">
        <f t="shared" ca="1" si="19"/>
        <v>0</v>
      </c>
      <c r="G89" s="182">
        <f t="shared" ca="1" si="16"/>
        <v>531.92999999999995</v>
      </c>
      <c r="H89" s="182">
        <f t="shared" ca="1" si="17"/>
        <v>511.34430900000001</v>
      </c>
      <c r="I89" s="183">
        <f t="shared" ca="1" si="20"/>
        <v>447</v>
      </c>
      <c r="J89" s="180">
        <f t="shared" ca="1" si="21"/>
        <v>63.38</v>
      </c>
      <c r="K89" s="180">
        <f t="shared" ca="1" si="22"/>
        <v>0.96</v>
      </c>
      <c r="L89" s="180">
        <f t="shared" ca="1" si="23"/>
        <v>0</v>
      </c>
      <c r="M89" s="181">
        <f t="shared" ca="1" si="24"/>
        <v>511.34</v>
      </c>
      <c r="N89" s="179">
        <f t="shared" ca="1" si="25"/>
        <v>464.99923729807949</v>
      </c>
      <c r="O89" s="180">
        <f t="shared" ca="1" si="26"/>
        <v>65.932106621817184</v>
      </c>
      <c r="P89" s="180">
        <f t="shared" ca="1" si="27"/>
        <v>0.99865608010325801</v>
      </c>
      <c r="Q89" s="180">
        <f t="shared" ca="1" si="28"/>
        <v>0</v>
      </c>
      <c r="R89" s="181">
        <f t="shared" ca="1" si="29"/>
        <v>531.92999999999995</v>
      </c>
      <c r="W89" s="46"/>
      <c r="X89" s="46">
        <v>89</v>
      </c>
    </row>
    <row r="90" spans="1:24">
      <c r="A90" s="61" t="s">
        <v>132</v>
      </c>
      <c r="B90" s="174">
        <f t="shared" ca="1" si="18"/>
        <v>683.12912700000004</v>
      </c>
      <c r="C90" s="179">
        <f t="shared" ca="1" si="19"/>
        <v>509.614328742</v>
      </c>
      <c r="D90" s="180">
        <f t="shared" ca="1" si="19"/>
        <v>164.15592921810003</v>
      </c>
      <c r="E90" s="180">
        <f t="shared" ca="1" si="19"/>
        <v>9.3588690399000019</v>
      </c>
      <c r="F90" s="181">
        <f t="shared" ca="1" si="19"/>
        <v>0</v>
      </c>
      <c r="G90" s="182">
        <f t="shared" ca="1" si="16"/>
        <v>531.92999999999995</v>
      </c>
      <c r="H90" s="182">
        <f t="shared" ca="1" si="17"/>
        <v>511.34430900000001</v>
      </c>
      <c r="I90" s="183">
        <f t="shared" ca="1" si="20"/>
        <v>447</v>
      </c>
      <c r="J90" s="180">
        <f t="shared" ca="1" si="21"/>
        <v>63.38</v>
      </c>
      <c r="K90" s="180">
        <f t="shared" ca="1" si="22"/>
        <v>0.96</v>
      </c>
      <c r="L90" s="180">
        <f t="shared" ca="1" si="23"/>
        <v>0</v>
      </c>
      <c r="M90" s="181">
        <f t="shared" ca="1" si="24"/>
        <v>511.34</v>
      </c>
      <c r="N90" s="179">
        <f t="shared" ca="1" si="25"/>
        <v>464.99923729807949</v>
      </c>
      <c r="O90" s="180">
        <f t="shared" ca="1" si="26"/>
        <v>65.932106621817184</v>
      </c>
      <c r="P90" s="180">
        <f t="shared" ca="1" si="27"/>
        <v>0.99865608010325801</v>
      </c>
      <c r="Q90" s="180">
        <f t="shared" ca="1" si="28"/>
        <v>0</v>
      </c>
      <c r="R90" s="181">
        <f t="shared" ca="1" si="29"/>
        <v>531.92999999999995</v>
      </c>
      <c r="W90" s="46"/>
      <c r="X90" s="46">
        <v>90</v>
      </c>
    </row>
    <row r="91" spans="1:24">
      <c r="A91" s="61" t="s">
        <v>133</v>
      </c>
      <c r="B91" s="174">
        <f t="shared" ca="1" si="18"/>
        <v>683.12912700000004</v>
      </c>
      <c r="C91" s="179">
        <f t="shared" ca="1" si="19"/>
        <v>509.614328742</v>
      </c>
      <c r="D91" s="180">
        <f t="shared" ca="1" si="19"/>
        <v>164.15592921810003</v>
      </c>
      <c r="E91" s="180">
        <f t="shared" ca="1" si="19"/>
        <v>9.3588690399000019</v>
      </c>
      <c r="F91" s="181">
        <f t="shared" ca="1" si="19"/>
        <v>0</v>
      </c>
      <c r="G91" s="182">
        <f t="shared" ca="1" si="16"/>
        <v>492.93</v>
      </c>
      <c r="H91" s="182">
        <f t="shared" ca="1" si="17"/>
        <v>473.85360900000001</v>
      </c>
      <c r="I91" s="183">
        <f t="shared" ca="1" si="20"/>
        <v>409.51</v>
      </c>
      <c r="J91" s="180">
        <f t="shared" ca="1" si="21"/>
        <v>63.38</v>
      </c>
      <c r="K91" s="180">
        <f t="shared" ca="1" si="22"/>
        <v>0.96</v>
      </c>
      <c r="L91" s="180">
        <f t="shared" ca="1" si="23"/>
        <v>0</v>
      </c>
      <c r="M91" s="181">
        <f t="shared" ca="1" si="24"/>
        <v>473.84999999999997</v>
      </c>
      <c r="N91" s="179">
        <f t="shared" ca="1" si="25"/>
        <v>425.99929154795825</v>
      </c>
      <c r="O91" s="180">
        <f t="shared" ca="1" si="26"/>
        <v>65.932053181386522</v>
      </c>
      <c r="P91" s="180">
        <f t="shared" ca="1" si="27"/>
        <v>0.99865527065527071</v>
      </c>
      <c r="Q91" s="180">
        <f t="shared" ca="1" si="28"/>
        <v>0</v>
      </c>
      <c r="R91" s="181">
        <f t="shared" ca="1" si="29"/>
        <v>492.93000000000006</v>
      </c>
      <c r="W91" s="46"/>
      <c r="X91" s="46">
        <v>91</v>
      </c>
    </row>
    <row r="92" spans="1:24">
      <c r="A92" s="61" t="s">
        <v>134</v>
      </c>
      <c r="B92" s="174">
        <f t="shared" ca="1" si="18"/>
        <v>683.12912700000004</v>
      </c>
      <c r="C92" s="179">
        <f t="shared" ca="1" si="19"/>
        <v>509.614328742</v>
      </c>
      <c r="D92" s="180">
        <f t="shared" ca="1" si="19"/>
        <v>164.15592921810003</v>
      </c>
      <c r="E92" s="180">
        <f t="shared" ca="1" si="19"/>
        <v>9.3588690399000019</v>
      </c>
      <c r="F92" s="181">
        <f t="shared" ca="1" si="19"/>
        <v>0</v>
      </c>
      <c r="G92" s="182">
        <f t="shared" ca="1" si="16"/>
        <v>461.92</v>
      </c>
      <c r="H92" s="182">
        <f t="shared" ca="1" si="17"/>
        <v>444.04369600000001</v>
      </c>
      <c r="I92" s="183">
        <f t="shared" ca="1" si="20"/>
        <v>376.83</v>
      </c>
      <c r="J92" s="180">
        <f t="shared" ca="1" si="21"/>
        <v>66.25</v>
      </c>
      <c r="K92" s="180">
        <f t="shared" ca="1" si="22"/>
        <v>0.96</v>
      </c>
      <c r="L92" s="180">
        <f t="shared" ca="1" si="23"/>
        <v>0</v>
      </c>
      <c r="M92" s="181">
        <f t="shared" ca="1" si="24"/>
        <v>444.03999999999996</v>
      </c>
      <c r="N92" s="179">
        <f t="shared" ca="1" si="25"/>
        <v>392.00367894784256</v>
      </c>
      <c r="O92" s="180">
        <f t="shared" ca="1" si="26"/>
        <v>68.917665075218451</v>
      </c>
      <c r="P92" s="180">
        <f t="shared" ca="1" si="27"/>
        <v>0.99865597693901453</v>
      </c>
      <c r="Q92" s="180">
        <f t="shared" ca="1" si="28"/>
        <v>0</v>
      </c>
      <c r="R92" s="181">
        <f t="shared" ca="1" si="29"/>
        <v>461.92</v>
      </c>
      <c r="W92" s="46"/>
      <c r="X92" s="46">
        <v>92</v>
      </c>
    </row>
    <row r="93" spans="1:24">
      <c r="A93" s="61" t="s">
        <v>135</v>
      </c>
      <c r="B93" s="174">
        <f t="shared" ca="1" si="18"/>
        <v>683.12912700000004</v>
      </c>
      <c r="C93" s="179">
        <f t="shared" ca="1" si="19"/>
        <v>509.614328742</v>
      </c>
      <c r="D93" s="180">
        <f t="shared" ca="1" si="19"/>
        <v>164.15592921810003</v>
      </c>
      <c r="E93" s="180">
        <f t="shared" ca="1" si="19"/>
        <v>9.3588690399000019</v>
      </c>
      <c r="F93" s="181">
        <f t="shared" ca="1" si="19"/>
        <v>0</v>
      </c>
      <c r="G93" s="182">
        <f t="shared" ca="1" si="16"/>
        <v>437.46</v>
      </c>
      <c r="H93" s="182">
        <f t="shared" ca="1" si="17"/>
        <v>420.53029800000002</v>
      </c>
      <c r="I93" s="183">
        <f t="shared" ca="1" si="20"/>
        <v>352.8</v>
      </c>
      <c r="J93" s="180">
        <f t="shared" ca="1" si="21"/>
        <v>66.77</v>
      </c>
      <c r="K93" s="180">
        <f t="shared" ca="1" si="22"/>
        <v>0.96</v>
      </c>
      <c r="L93" s="180">
        <f t="shared" ca="1" si="23"/>
        <v>0</v>
      </c>
      <c r="M93" s="181">
        <f t="shared" ca="1" si="24"/>
        <v>420.53</v>
      </c>
      <c r="N93" s="179">
        <f t="shared" ca="1" si="25"/>
        <v>367.0032768173495</v>
      </c>
      <c r="O93" s="180">
        <f t="shared" ca="1" si="26"/>
        <v>69.458074810358355</v>
      </c>
      <c r="P93" s="180">
        <f t="shared" ca="1" si="27"/>
        <v>0.99864837229210757</v>
      </c>
      <c r="Q93" s="180">
        <f t="shared" ca="1" si="28"/>
        <v>0</v>
      </c>
      <c r="R93" s="181">
        <f t="shared" ca="1" si="29"/>
        <v>437.46</v>
      </c>
      <c r="W93" s="46"/>
      <c r="X93" s="46">
        <v>93</v>
      </c>
    </row>
    <row r="94" spans="1:24">
      <c r="A94" s="61" t="s">
        <v>136</v>
      </c>
      <c r="B94" s="174">
        <f t="shared" ca="1" si="18"/>
        <v>683.12912700000004</v>
      </c>
      <c r="C94" s="179">
        <f t="shared" ca="1" si="19"/>
        <v>509.614328742</v>
      </c>
      <c r="D94" s="180">
        <f t="shared" ca="1" si="19"/>
        <v>164.15592921810003</v>
      </c>
      <c r="E94" s="180">
        <f t="shared" ca="1" si="19"/>
        <v>9.3588690399000019</v>
      </c>
      <c r="F94" s="181">
        <f t="shared" ca="1" si="19"/>
        <v>0</v>
      </c>
      <c r="G94" s="182">
        <f t="shared" ca="1" si="16"/>
        <v>404.09</v>
      </c>
      <c r="H94" s="182">
        <f t="shared" ca="1" si="17"/>
        <v>388.45171699999997</v>
      </c>
      <c r="I94" s="183">
        <f t="shared" ca="1" si="20"/>
        <v>321.07</v>
      </c>
      <c r="J94" s="180">
        <f t="shared" ca="1" si="21"/>
        <v>66.42</v>
      </c>
      <c r="K94" s="180">
        <f t="shared" ca="1" si="22"/>
        <v>0.96</v>
      </c>
      <c r="L94" s="180">
        <f t="shared" ca="1" si="23"/>
        <v>0</v>
      </c>
      <c r="M94" s="181">
        <f t="shared" ca="1" si="24"/>
        <v>388.45</v>
      </c>
      <c r="N94" s="179">
        <f t="shared" ca="1" si="25"/>
        <v>333.99710722100656</v>
      </c>
      <c r="O94" s="180">
        <f t="shared" ca="1" si="26"/>
        <v>69.094240700218819</v>
      </c>
      <c r="P94" s="180">
        <f t="shared" ca="1" si="27"/>
        <v>0.99865207877461692</v>
      </c>
      <c r="Q94" s="180">
        <f t="shared" ca="1" si="28"/>
        <v>0</v>
      </c>
      <c r="R94" s="181">
        <f t="shared" ca="1" si="29"/>
        <v>404.09000000000003</v>
      </c>
      <c r="W94" s="46"/>
      <c r="X94" s="46">
        <v>94</v>
      </c>
    </row>
    <row r="95" spans="1:24">
      <c r="A95" s="61" t="s">
        <v>137</v>
      </c>
      <c r="B95" s="174">
        <f t="shared" ca="1" si="18"/>
        <v>683.12912700000004</v>
      </c>
      <c r="C95" s="179">
        <f t="shared" ca="1" si="19"/>
        <v>509.614328742</v>
      </c>
      <c r="D95" s="180">
        <f t="shared" ca="1" si="19"/>
        <v>164.15592921810003</v>
      </c>
      <c r="E95" s="180">
        <f t="shared" ca="1" si="19"/>
        <v>9.3588690399000019</v>
      </c>
      <c r="F95" s="181">
        <f t="shared" ca="1" si="19"/>
        <v>0</v>
      </c>
      <c r="G95" s="182">
        <f t="shared" ca="1" si="16"/>
        <v>343.59</v>
      </c>
      <c r="H95" s="182">
        <f t="shared" ca="1" si="17"/>
        <v>330.29306700000001</v>
      </c>
      <c r="I95" s="183">
        <f t="shared" ca="1" si="20"/>
        <v>259.55</v>
      </c>
      <c r="J95" s="180">
        <f t="shared" ca="1" si="21"/>
        <v>69.78</v>
      </c>
      <c r="K95" s="180">
        <f t="shared" ca="1" si="22"/>
        <v>0.96</v>
      </c>
      <c r="L95" s="180">
        <f t="shared" ca="1" si="23"/>
        <v>0</v>
      </c>
      <c r="M95" s="181">
        <f t="shared" ca="1" si="24"/>
        <v>330.29</v>
      </c>
      <c r="N95" s="179">
        <f t="shared" ca="1" si="25"/>
        <v>270.0014668927306</v>
      </c>
      <c r="O95" s="180">
        <f t="shared" ca="1" si="26"/>
        <v>72.589876169426859</v>
      </c>
      <c r="P95" s="180">
        <f t="shared" ca="1" si="27"/>
        <v>0.99865693784250198</v>
      </c>
      <c r="Q95" s="180">
        <f t="shared" ca="1" si="28"/>
        <v>0</v>
      </c>
      <c r="R95" s="181">
        <f t="shared" ca="1" si="29"/>
        <v>343.59</v>
      </c>
      <c r="W95" s="46"/>
      <c r="X95" s="46">
        <v>95</v>
      </c>
    </row>
    <row r="96" spans="1:24">
      <c r="A96" s="61" t="s">
        <v>138</v>
      </c>
      <c r="B96" s="174">
        <f t="shared" ca="1" si="18"/>
        <v>683.12912700000004</v>
      </c>
      <c r="C96" s="179">
        <f t="shared" ca="1" si="19"/>
        <v>509.614328742</v>
      </c>
      <c r="D96" s="180">
        <f t="shared" ca="1" si="19"/>
        <v>164.15592921810003</v>
      </c>
      <c r="E96" s="180">
        <f t="shared" ca="1" si="19"/>
        <v>9.3588690399000019</v>
      </c>
      <c r="F96" s="181">
        <f t="shared" ca="1" si="19"/>
        <v>0</v>
      </c>
      <c r="G96" s="182">
        <f t="shared" ca="1" si="16"/>
        <v>343.59</v>
      </c>
      <c r="H96" s="182">
        <f t="shared" ca="1" si="17"/>
        <v>330.29306700000001</v>
      </c>
      <c r="I96" s="183">
        <f t="shared" ca="1" si="20"/>
        <v>259.55</v>
      </c>
      <c r="J96" s="180">
        <f t="shared" ca="1" si="21"/>
        <v>69.78</v>
      </c>
      <c r="K96" s="180">
        <f t="shared" ca="1" si="22"/>
        <v>0.96</v>
      </c>
      <c r="L96" s="180">
        <f t="shared" ca="1" si="23"/>
        <v>0</v>
      </c>
      <c r="M96" s="181">
        <f t="shared" ca="1" si="24"/>
        <v>330.29</v>
      </c>
      <c r="N96" s="179">
        <f t="shared" ca="1" si="25"/>
        <v>270.0014668927306</v>
      </c>
      <c r="O96" s="180">
        <f t="shared" ca="1" si="26"/>
        <v>72.589876169426859</v>
      </c>
      <c r="P96" s="180">
        <f t="shared" ca="1" si="27"/>
        <v>0.99865693784250198</v>
      </c>
      <c r="Q96" s="180">
        <f t="shared" ca="1" si="28"/>
        <v>0</v>
      </c>
      <c r="R96" s="181">
        <f t="shared" ca="1" si="29"/>
        <v>343.59</v>
      </c>
      <c r="W96" s="46"/>
      <c r="X96" s="46">
        <v>96</v>
      </c>
    </row>
    <row r="97" spans="1:24">
      <c r="A97" s="61" t="s">
        <v>139</v>
      </c>
      <c r="B97" s="174">
        <f t="shared" ca="1" si="18"/>
        <v>683.12912700000004</v>
      </c>
      <c r="C97" s="179">
        <f t="shared" ca="1" si="19"/>
        <v>509.614328742</v>
      </c>
      <c r="D97" s="180">
        <f t="shared" ca="1" si="19"/>
        <v>164.15592921810003</v>
      </c>
      <c r="E97" s="180">
        <f t="shared" ca="1" si="19"/>
        <v>9.3588690399000019</v>
      </c>
      <c r="F97" s="181">
        <f t="shared" ca="1" si="19"/>
        <v>0</v>
      </c>
      <c r="G97" s="182">
        <f t="shared" ca="1" si="16"/>
        <v>343.59</v>
      </c>
      <c r="H97" s="182">
        <f t="shared" ca="1" si="17"/>
        <v>330.29306700000001</v>
      </c>
      <c r="I97" s="183">
        <f t="shared" ca="1" si="20"/>
        <v>259.55</v>
      </c>
      <c r="J97" s="180">
        <f t="shared" ca="1" si="21"/>
        <v>69.78</v>
      </c>
      <c r="K97" s="180">
        <f t="shared" ca="1" si="22"/>
        <v>0.96</v>
      </c>
      <c r="L97" s="180">
        <f t="shared" ca="1" si="23"/>
        <v>0</v>
      </c>
      <c r="M97" s="181">
        <f t="shared" ca="1" si="24"/>
        <v>330.29</v>
      </c>
      <c r="N97" s="179">
        <f t="shared" ca="1" si="25"/>
        <v>270.0014668927306</v>
      </c>
      <c r="O97" s="180">
        <f t="shared" ca="1" si="26"/>
        <v>72.589876169426859</v>
      </c>
      <c r="P97" s="180">
        <f t="shared" ca="1" si="27"/>
        <v>0.99865693784250198</v>
      </c>
      <c r="Q97" s="180">
        <f t="shared" ca="1" si="28"/>
        <v>0</v>
      </c>
      <c r="R97" s="181">
        <f t="shared" ca="1" si="29"/>
        <v>343.59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683.12912700000004</v>
      </c>
      <c r="C98" s="184">
        <f t="shared" ca="1" si="19"/>
        <v>509.614328742</v>
      </c>
      <c r="D98" s="185">
        <f t="shared" ca="1" si="19"/>
        <v>164.15592921810003</v>
      </c>
      <c r="E98" s="185">
        <f t="shared" ca="1" si="19"/>
        <v>9.3588690399000019</v>
      </c>
      <c r="F98" s="186">
        <f t="shared" ca="1" si="19"/>
        <v>0</v>
      </c>
      <c r="G98" s="187">
        <f t="shared" ca="1" si="16"/>
        <v>343.59</v>
      </c>
      <c r="H98" s="187">
        <f t="shared" ca="1" si="17"/>
        <v>330.29306700000001</v>
      </c>
      <c r="I98" s="188">
        <f t="shared" ca="1" si="20"/>
        <v>259.55</v>
      </c>
      <c r="J98" s="185">
        <f t="shared" ca="1" si="21"/>
        <v>69.78</v>
      </c>
      <c r="K98" s="185">
        <f t="shared" ca="1" si="22"/>
        <v>0.96</v>
      </c>
      <c r="L98" s="185">
        <f t="shared" ca="1" si="23"/>
        <v>0</v>
      </c>
      <c r="M98" s="186">
        <f t="shared" ca="1" si="24"/>
        <v>330.29</v>
      </c>
      <c r="N98" s="184">
        <f t="shared" ca="1" si="25"/>
        <v>270.0014668927306</v>
      </c>
      <c r="O98" s="185">
        <f t="shared" ca="1" si="26"/>
        <v>72.589876169426859</v>
      </c>
      <c r="P98" s="185">
        <f t="shared" ca="1" si="27"/>
        <v>0.99865693784250198</v>
      </c>
      <c r="Q98" s="185">
        <f t="shared" ca="1" si="28"/>
        <v>0</v>
      </c>
      <c r="R98" s="186">
        <f t="shared" ca="1" si="29"/>
        <v>343.59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16.394499047999993</v>
      </c>
      <c r="C99" s="56">
        <f t="shared" ref="C99:R99" ca="1" si="30">SUM(C3:C98)/4000</f>
        <v>12.230296289807971</v>
      </c>
      <c r="D99" s="54">
        <f t="shared" ca="1" si="30"/>
        <v>3.9395981212344076</v>
      </c>
      <c r="E99" s="54">
        <f t="shared" ca="1" si="30"/>
        <v>0.22460463695760036</v>
      </c>
      <c r="F99" s="55">
        <f t="shared" ca="1" si="30"/>
        <v>0</v>
      </c>
      <c r="G99" s="59">
        <f t="shared" ca="1" si="30"/>
        <v>11.386692323749996</v>
      </c>
      <c r="H99" s="59">
        <f t="shared" ca="1" si="30"/>
        <v>10.946027334000004</v>
      </c>
      <c r="I99" s="171">
        <f t="shared" ca="1" si="30"/>
        <v>8.5941774999999971</v>
      </c>
      <c r="J99" s="54">
        <f t="shared" ca="1" si="30"/>
        <v>2.21637</v>
      </c>
      <c r="K99" s="54">
        <f t="shared" ca="1" si="30"/>
        <v>0.13553000000000015</v>
      </c>
      <c r="L99" s="54">
        <f t="shared" ca="1" si="30"/>
        <v>0</v>
      </c>
      <c r="M99" s="55">
        <f t="shared" ca="1" si="30"/>
        <v>10.946077499999996</v>
      </c>
      <c r="N99" s="56">
        <f t="shared" ca="1" si="30"/>
        <v>8.9401190055260678</v>
      </c>
      <c r="O99" s="54">
        <f t="shared" ca="1" si="30"/>
        <v>2.3055881473184812</v>
      </c>
      <c r="P99" s="54">
        <f t="shared" ca="1" si="30"/>
        <v>0.14098517090544382</v>
      </c>
      <c r="Q99" s="54">
        <f t="shared" ca="1" si="30"/>
        <v>0</v>
      </c>
      <c r="R99" s="55">
        <f t="shared" ca="1" si="30"/>
        <v>11.386692323749994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45264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45264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45264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2023-12-19T09:35:33Z</dcterms:modified>
</cp:coreProperties>
</file>